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lsoccer.sharepoint.com/sites/USLAcademy/Shared Documents/Informationals and Manuals/Matchday Timeline Templates/"/>
    </mc:Choice>
  </mc:AlternateContent>
  <xr:revisionPtr revIDLastSave="25" documentId="8_{229CE532-6C0A-4C0C-9C49-ADB45F0F1440}" xr6:coauthVersionLast="47" xr6:coauthVersionMax="47" xr10:uidLastSave="{0F3B5794-A280-4FA4-B5EA-196588895D6E}"/>
  <bookViews>
    <workbookView xWindow="-28920" yWindow="-120" windowWidth="29040" windowHeight="15720" firstSheet="1" activeTab="1" xr2:uid="{7426E299-D1B8-4EB8-86EE-F34543546CA8}"/>
  </bookViews>
  <sheets>
    <sheet name="DIRECTIONS" sheetId="3" r:id="rId1"/>
    <sheet name="MASTER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1" i="4" l="1"/>
  <c r="A16" i="4" l="1"/>
  <c r="A18" i="4"/>
  <c r="A33" i="4"/>
  <c r="A19" i="4"/>
  <c r="A27" i="4"/>
  <c r="A24" i="4"/>
  <c r="A32" i="4"/>
  <c r="A17" i="4"/>
  <c r="A25" i="4"/>
  <c r="A26" i="4"/>
  <c r="A12" i="4"/>
  <c r="A20" i="4"/>
  <c r="A28" i="4"/>
  <c r="A13" i="4"/>
  <c r="A21" i="4"/>
  <c r="A29" i="4"/>
  <c r="A14" i="4"/>
  <c r="A22" i="4"/>
  <c r="A30" i="4"/>
  <c r="A15" i="4"/>
  <c r="A23" i="4"/>
</calcChain>
</file>

<file path=xl/sharedStrings.xml><?xml version="1.0" encoding="utf-8"?>
<sst xmlns="http://schemas.openxmlformats.org/spreadsheetml/2006/main" count="54" uniqueCount="49">
  <si>
    <t>OFFCIAL MATCH DAYTIMELINE WORKBOOK</t>
  </si>
  <si>
    <t>Directions for the Game Day Timeline:</t>
  </si>
  <si>
    <t>Step 1: Input your match details in the yellow box(s) below</t>
  </si>
  <si>
    <t>Step 2: Navigate to the "MASTER" tab</t>
  </si>
  <si>
    <t>Step 3: Print the roster</t>
  </si>
  <si>
    <t>Step 4: Within the printing setting, apply rows and columns to fit the page</t>
  </si>
  <si>
    <t>Step 5: Finish the pringing process</t>
  </si>
  <si>
    <t>MATCH START TIME</t>
  </si>
  <si>
    <t>Home Club</t>
  </si>
  <si>
    <t>Tampa Bay United</t>
  </si>
  <si>
    <t>Away Club</t>
  </si>
  <si>
    <t>Florida Elite SA</t>
  </si>
  <si>
    <t>Match Date</t>
  </si>
  <si>
    <t>Team 1</t>
  </si>
  <si>
    <t>Team 2</t>
  </si>
  <si>
    <t>Saturday, March 15, 2025</t>
  </si>
  <si>
    <t>Match Start Time</t>
  </si>
  <si>
    <t>Time</t>
  </si>
  <si>
    <t>CLOCK</t>
  </si>
  <si>
    <t>EVENT</t>
  </si>
  <si>
    <t>MATCH OFFICIALS ARRIVE</t>
  </si>
  <si>
    <t>HOME/VISITING TEAMS ARRIVE</t>
  </si>
  <si>
    <t>ROSTER EXCHANGE/CAPTAINS MEETING</t>
  </si>
  <si>
    <t>FIELD OPEN FOR GOALKEEPERS</t>
  </si>
  <si>
    <t>FIELD OPEN FOR WARM-UPS (30 Mins)</t>
  </si>
  <si>
    <t>TWO (2) MINUTE WARNING FOR TEAMS TO CLEAR FIELD</t>
  </si>
  <si>
    <t>END OF WARM-UPS (reset clock to 20:00)</t>
  </si>
  <si>
    <t>5-MINUTE WARNING TO TEAMS/OFFICIALS</t>
  </si>
  <si>
    <t>3-MINUTE WARNING TO TEAMS/OFFICIALS</t>
  </si>
  <si>
    <t>1-MINUTE WARNING TO TEAMS/OFFICIALS</t>
  </si>
  <si>
    <t>COACHES AND RESERVES TO BENCH AREA</t>
  </si>
  <si>
    <t>TEAMS/OFFICIALS EXIT LOCKER ROOM</t>
  </si>
  <si>
    <t>TEAM LINED UP IN TUNNEL</t>
  </si>
  <si>
    <t>PROCESSION - PLAYERS/OFFICIALS ENTER PITCH</t>
  </si>
  <si>
    <t>US NATIONAL ANTHEM</t>
  </si>
  <si>
    <t>TEAM HANDSHAKES</t>
  </si>
  <si>
    <t>COIN TOSS (HONORARY CAPTAIN)</t>
  </si>
  <si>
    <r>
      <t xml:space="preserve">OFFICIALS GIVEN </t>
    </r>
    <r>
      <rPr>
        <b/>
        <sz val="12"/>
        <color rgb="FF000000"/>
        <rFont val="HurmeGeometricSans2 Regular"/>
        <family val="2"/>
      </rPr>
      <t xml:space="preserve">2 MINUTE WARNING </t>
    </r>
    <r>
      <rPr>
        <sz val="12"/>
        <color rgb="FF000000"/>
        <rFont val="HurmeGeometricSans2 Regular"/>
        <family val="2"/>
      </rPr>
      <t>TO KICKOFF</t>
    </r>
  </si>
  <si>
    <t>TEAM PHOTO</t>
  </si>
  <si>
    <r>
      <t xml:space="preserve">OFFICIALS GIVEN </t>
    </r>
    <r>
      <rPr>
        <b/>
        <sz val="12"/>
        <color rgb="FF000000"/>
        <rFont val="HurmeGeometricSans2 Regular"/>
        <family val="2"/>
      </rPr>
      <t>1 MINUTE WARNING</t>
    </r>
    <r>
      <rPr>
        <sz val="12"/>
        <color rgb="FF000000"/>
        <rFont val="HurmeGeometricSans2 Regular"/>
        <family val="2"/>
      </rPr>
      <t xml:space="preserve"> TO KICKOFF</t>
    </r>
  </si>
  <si>
    <t>TEAM HUDDLE</t>
  </si>
  <si>
    <t>KICK-OFF - MATCH BEGINS</t>
  </si>
  <si>
    <t>`</t>
  </si>
  <si>
    <t>HALFTIME (18:00 MINS)</t>
  </si>
  <si>
    <t>5 - MINUTE WARNING TO EXIT LOCKER ROOMS</t>
  </si>
  <si>
    <t>3 - MINUTE WARNING TO EXIT LOCKER ROOMS</t>
  </si>
  <si>
    <t>1 - MINUTE WARNING TO EXIT LOCKER ROOMS</t>
  </si>
  <si>
    <r>
      <t xml:space="preserve">TEAMS/OFFICIALS </t>
    </r>
    <r>
      <rPr>
        <b/>
        <sz val="12"/>
        <color rgb="FF000000"/>
        <rFont val="HurmeGeometricSans2 Regular"/>
        <family val="2"/>
      </rPr>
      <t>EXIT LOCKER ROOM</t>
    </r>
  </si>
  <si>
    <t>START OF 2ND HALF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</si>
</sst>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>
    <font>
      <sz val="11"/>
      <color theme="1"/>
      <name val="Calibri"/>
      <family val="2"/>
      <scheme val="minor"/>
    </font>
    <font>
      <sz val="11"/>
      <color theme="1"/>
      <name val="HurmeGeometricSans2 Regular"/>
      <family val="2"/>
    </font>
    <font>
      <sz val="12"/>
      <color rgb="FF000000"/>
      <name val="HurmeGeometricSans2 Regular"/>
      <family val="2"/>
    </font>
    <font>
      <b/>
      <sz val="12"/>
      <color rgb="FF001F5B"/>
      <name val="HurmeGeometricSans2 Regular"/>
      <family val="2"/>
    </font>
    <font>
      <sz val="12"/>
      <color rgb="FFFFFFFF"/>
      <name val="HurmeGeometricSans2 Regular"/>
      <family val="2"/>
    </font>
    <font>
      <b/>
      <sz val="12"/>
      <color rgb="FF000000"/>
      <name val="HurmeGeometricSans2 Regular"/>
      <family val="2"/>
    </font>
    <font>
      <sz val="11"/>
      <color theme="0"/>
      <name val="HurmeGeometricSans2 Regular"/>
      <family val="2"/>
    </font>
    <font>
      <b/>
      <sz val="12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48C3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2" xfId="0" applyFont="1" applyFill="1" applyBorder="1" applyAlignment="1">
      <alignment vertical="top"/>
    </xf>
    <xf numFmtId="0" fontId="1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vertical="top"/>
    </xf>
    <xf numFmtId="19" fontId="1" fillId="3" borderId="1" xfId="0" applyNumberFormat="1" applyFont="1" applyFill="1" applyBorder="1"/>
    <xf numFmtId="0" fontId="1" fillId="3" borderId="1" xfId="0" applyFont="1" applyFill="1" applyBorder="1" applyAlignment="1">
      <alignment horizontal="right"/>
    </xf>
    <xf numFmtId="14" fontId="1" fillId="3" borderId="1" xfId="0" applyNumberFormat="1" applyFont="1" applyFill="1" applyBorder="1" applyAlignment="1">
      <alignment horizontal="right"/>
    </xf>
    <xf numFmtId="0" fontId="0" fillId="4" borderId="0" xfId="0" applyFill="1"/>
    <xf numFmtId="0" fontId="1" fillId="4" borderId="0" xfId="0" applyFont="1" applyFill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>
      <alignment horizontal="left" vertical="top"/>
    </xf>
    <xf numFmtId="0" fontId="1" fillId="2" borderId="9" xfId="0" applyFont="1" applyFill="1" applyBorder="1" applyAlignment="1">
      <alignment horizontal="left" vertical="top"/>
    </xf>
    <xf numFmtId="0" fontId="0" fillId="5" borderId="0" xfId="0" applyFill="1"/>
    <xf numFmtId="19" fontId="0" fillId="5" borderId="0" xfId="0" applyNumberFormat="1" applyFill="1"/>
    <xf numFmtId="0" fontId="7" fillId="5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vertical="center"/>
    </xf>
    <xf numFmtId="19" fontId="6" fillId="5" borderId="5" xfId="0" applyNumberFormat="1" applyFont="1" applyFill="1" applyBorder="1"/>
    <xf numFmtId="20" fontId="4" fillId="5" borderId="0" xfId="0" applyNumberFormat="1" applyFont="1" applyFill="1" applyAlignment="1">
      <alignment horizontal="center" vertical="center"/>
    </xf>
    <xf numFmtId="0" fontId="4" fillId="5" borderId="6" xfId="0" applyFont="1" applyFill="1" applyBorder="1" applyAlignment="1">
      <alignment vertical="center"/>
    </xf>
    <xf numFmtId="46" fontId="4" fillId="5" borderId="0" xfId="0" applyNumberFormat="1" applyFont="1" applyFill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20" fontId="4" fillId="5" borderId="8" xfId="0" applyNumberFormat="1" applyFont="1" applyFill="1" applyBorder="1" applyAlignment="1">
      <alignment horizontal="center" vertical="center"/>
    </xf>
    <xf numFmtId="0" fontId="4" fillId="5" borderId="9" xfId="0" applyFont="1" applyFill="1" applyBorder="1" applyAlignment="1">
      <alignment vertical="center"/>
    </xf>
    <xf numFmtId="0" fontId="1" fillId="5" borderId="0" xfId="0" applyFont="1" applyFill="1"/>
    <xf numFmtId="0" fontId="0" fillId="0" borderId="0" xfId="0" applyFill="1"/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" xfId="0" applyFont="1" applyFill="1" applyBorder="1"/>
    <xf numFmtId="164" fontId="1" fillId="0" borderId="1" xfId="0" applyNumberFormat="1" applyFont="1" applyFill="1" applyBorder="1" applyAlignment="1">
      <alignment horizontal="left"/>
    </xf>
    <xf numFmtId="19" fontId="1" fillId="0" borderId="10" xfId="0" applyNumberFormat="1" applyFont="1" applyFill="1" applyBorder="1" applyAlignment="1">
      <alignment horizontal="center"/>
    </xf>
    <xf numFmtId="19" fontId="1" fillId="0" borderId="11" xfId="0" applyNumberFormat="1" applyFont="1" applyFill="1" applyBorder="1" applyAlignment="1">
      <alignment horizontal="center"/>
    </xf>
    <xf numFmtId="19" fontId="1" fillId="0" borderId="11" xfId="0" applyNumberFormat="1" applyFont="1" applyFill="1" applyBorder="1" applyAlignment="1">
      <alignment horizontal="left"/>
    </xf>
    <xf numFmtId="19" fontId="1" fillId="0" borderId="5" xfId="0" applyNumberFormat="1" applyFont="1" applyFill="1" applyBorder="1"/>
    <xf numFmtId="46" fontId="2" fillId="0" borderId="0" xfId="0" applyNumberFormat="1" applyFont="1" applyFill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46" fontId="3" fillId="0" borderId="0" xfId="0" applyNumberFormat="1" applyFont="1" applyFill="1" applyAlignment="1">
      <alignment horizontal="center" vertical="center"/>
    </xf>
    <xf numFmtId="0" fontId="3" fillId="0" borderId="6" xfId="0" applyFont="1" applyFill="1" applyBorder="1" applyAlignment="1">
      <alignment vertical="center"/>
    </xf>
    <xf numFmtId="20" fontId="2" fillId="0" borderId="0" xfId="0" applyNumberFormat="1" applyFont="1" applyFill="1" applyAlignment="1">
      <alignment horizontal="center" vertical="center"/>
    </xf>
    <xf numFmtId="20" fontId="3" fillId="0" borderId="0" xfId="0" applyNumberFormat="1" applyFont="1" applyFill="1" applyAlignment="1">
      <alignment horizontal="center" vertical="center"/>
    </xf>
    <xf numFmtId="0" fontId="1" fillId="0" borderId="5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48C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342900</xdr:colOff>
      <xdr:row>0</xdr:row>
      <xdr:rowOff>66675</xdr:rowOff>
    </xdr:from>
    <xdr:to>
      <xdr:col>2</xdr:col>
      <xdr:colOff>3019425</xdr:colOff>
      <xdr:row>4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95C788-25C5-36E9-CB06-FFBBA2E78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6350" y="66675"/>
          <a:ext cx="3619500" cy="809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BFBFA-FC7D-4DA5-859C-E7B41B7CBF02}">
  <dimension ref="B2:J20"/>
  <sheetViews>
    <sheetView workbookViewId="0">
      <selection activeCell="G22" sqref="G22"/>
    </sheetView>
  </sheetViews>
  <sheetFormatPr defaultColWidth="9" defaultRowHeight="15"/>
  <cols>
    <col min="1" max="3" width="9" style="7"/>
    <col min="4" max="4" width="26.85546875" style="7" customWidth="1"/>
    <col min="5" max="5" width="10" style="7" bestFit="1" customWidth="1"/>
    <col min="6" max="16384" width="9" style="7"/>
  </cols>
  <sheetData>
    <row r="2" spans="2:10" ht="15.75" thickBot="1"/>
    <row r="3" spans="2:10">
      <c r="B3" s="11" t="s">
        <v>0</v>
      </c>
      <c r="C3" s="12"/>
      <c r="D3" s="12"/>
      <c r="E3" s="12"/>
      <c r="F3" s="12"/>
      <c r="G3" s="13"/>
      <c r="H3" s="8"/>
      <c r="I3" s="8"/>
      <c r="J3" s="8"/>
    </row>
    <row r="4" spans="2:10" ht="15.75" thickBot="1">
      <c r="B4" s="14"/>
      <c r="C4" s="15"/>
      <c r="D4" s="15"/>
      <c r="E4" s="15"/>
      <c r="F4" s="15"/>
      <c r="G4" s="16"/>
      <c r="H4" s="8"/>
      <c r="I4" s="8"/>
      <c r="J4" s="8"/>
    </row>
    <row r="5" spans="2:10" ht="15.75" thickBot="1">
      <c r="B5" s="8"/>
      <c r="C5" s="8"/>
      <c r="D5" s="8"/>
      <c r="E5" s="8"/>
      <c r="F5" s="8"/>
      <c r="G5" s="8"/>
      <c r="H5" s="8"/>
      <c r="I5" s="8"/>
      <c r="J5" s="8"/>
    </row>
    <row r="6" spans="2:10">
      <c r="B6" s="1" t="s">
        <v>1</v>
      </c>
      <c r="C6" s="2"/>
      <c r="D6" s="2"/>
      <c r="E6" s="2"/>
      <c r="F6" s="2"/>
      <c r="G6" s="2"/>
      <c r="H6" s="2"/>
      <c r="I6" s="2"/>
      <c r="J6" s="3"/>
    </row>
    <row r="7" spans="2:10">
      <c r="B7" s="17" t="s">
        <v>2</v>
      </c>
      <c r="C7" s="18"/>
      <c r="D7" s="18"/>
      <c r="E7" s="18"/>
      <c r="F7" s="18"/>
      <c r="G7" s="18"/>
      <c r="H7" s="18"/>
      <c r="I7" s="18"/>
      <c r="J7" s="19"/>
    </row>
    <row r="8" spans="2:10">
      <c r="B8" s="17" t="s">
        <v>3</v>
      </c>
      <c r="C8" s="18"/>
      <c r="D8" s="18"/>
      <c r="E8" s="18"/>
      <c r="F8" s="18"/>
      <c r="G8" s="18"/>
      <c r="H8" s="18"/>
      <c r="I8" s="18"/>
      <c r="J8" s="19"/>
    </row>
    <row r="9" spans="2:10">
      <c r="B9" s="17" t="s">
        <v>4</v>
      </c>
      <c r="C9" s="18"/>
      <c r="D9" s="18"/>
      <c r="E9" s="18"/>
      <c r="F9" s="18"/>
      <c r="G9" s="18"/>
      <c r="H9" s="18"/>
      <c r="I9" s="18"/>
      <c r="J9" s="19"/>
    </row>
    <row r="10" spans="2:10">
      <c r="B10" s="17" t="s">
        <v>5</v>
      </c>
      <c r="C10" s="18"/>
      <c r="D10" s="18"/>
      <c r="E10" s="18"/>
      <c r="F10" s="18"/>
      <c r="G10" s="18"/>
      <c r="H10" s="18"/>
      <c r="I10" s="18"/>
      <c r="J10" s="19"/>
    </row>
    <row r="11" spans="2:10" ht="15.75" thickBot="1">
      <c r="B11" s="20" t="s">
        <v>6</v>
      </c>
      <c r="C11" s="21"/>
      <c r="D11" s="21"/>
      <c r="E11" s="21"/>
      <c r="F11" s="21"/>
      <c r="G11" s="21"/>
      <c r="H11" s="21"/>
      <c r="I11" s="21"/>
      <c r="J11" s="22"/>
    </row>
    <row r="12" spans="2:10">
      <c r="B12" s="8"/>
      <c r="C12" s="8"/>
      <c r="D12" s="8"/>
      <c r="E12" s="8"/>
      <c r="F12" s="8"/>
      <c r="G12" s="8"/>
      <c r="H12" s="8"/>
      <c r="I12" s="8"/>
      <c r="J12" s="8"/>
    </row>
    <row r="13" spans="2:10" ht="15.75" thickBot="1">
      <c r="B13" s="8"/>
      <c r="C13" s="8"/>
      <c r="D13" s="8"/>
      <c r="E13" s="8"/>
      <c r="F13" s="8"/>
      <c r="G13" s="8"/>
      <c r="H13" s="8"/>
      <c r="I13" s="8"/>
      <c r="J13" s="8"/>
    </row>
    <row r="14" spans="2:10" ht="15.75" thickBot="1">
      <c r="B14" s="9" t="s">
        <v>7</v>
      </c>
      <c r="C14" s="10"/>
      <c r="D14" s="4">
        <v>0.75</v>
      </c>
      <c r="E14" s="8"/>
      <c r="F14" s="8"/>
      <c r="G14" s="8"/>
      <c r="H14" s="8"/>
      <c r="I14" s="8"/>
      <c r="J14" s="8"/>
    </row>
    <row r="15" spans="2:10" ht="15.75" thickBot="1">
      <c r="B15" s="8"/>
      <c r="C15" s="8"/>
      <c r="D15" s="8"/>
      <c r="E15" s="8"/>
      <c r="F15" s="8"/>
      <c r="G15" s="8"/>
      <c r="H15" s="8"/>
      <c r="I15" s="8"/>
      <c r="J15" s="8"/>
    </row>
    <row r="16" spans="2:10" ht="15.75" thickBot="1">
      <c r="B16" s="9" t="s">
        <v>8</v>
      </c>
      <c r="C16" s="10"/>
      <c r="D16" s="5" t="s">
        <v>9</v>
      </c>
      <c r="E16" s="8"/>
      <c r="F16" s="8"/>
      <c r="G16" s="8"/>
      <c r="H16" s="8"/>
      <c r="I16" s="8"/>
      <c r="J16" s="8"/>
    </row>
    <row r="17" spans="2:10" ht="15.75" thickBot="1">
      <c r="B17" s="8"/>
      <c r="C17" s="8"/>
      <c r="D17" s="8"/>
      <c r="E17" s="8"/>
      <c r="F17" s="8"/>
      <c r="G17" s="8"/>
      <c r="H17" s="8"/>
      <c r="I17" s="8"/>
      <c r="J17" s="8"/>
    </row>
    <row r="18" spans="2:10" ht="15.75" thickBot="1">
      <c r="B18" s="9" t="s">
        <v>10</v>
      </c>
      <c r="C18" s="10"/>
      <c r="D18" s="5" t="s">
        <v>11</v>
      </c>
      <c r="E18" s="8"/>
      <c r="F18" s="8"/>
      <c r="G18" s="8"/>
      <c r="H18" s="8"/>
      <c r="I18" s="8"/>
      <c r="J18" s="8"/>
    </row>
    <row r="19" spans="2:10" ht="15.75" thickBot="1">
      <c r="B19" s="8"/>
      <c r="C19" s="8"/>
      <c r="D19" s="8"/>
      <c r="E19" s="8"/>
      <c r="F19" s="8"/>
      <c r="G19" s="8"/>
      <c r="H19" s="8"/>
      <c r="I19" s="8"/>
      <c r="J19" s="8"/>
    </row>
    <row r="20" spans="2:10" ht="15.75" thickBot="1">
      <c r="B20" s="9" t="s">
        <v>12</v>
      </c>
      <c r="C20" s="10"/>
      <c r="D20" s="6">
        <v>44706</v>
      </c>
      <c r="E20" s="8"/>
      <c r="F20" s="8"/>
      <c r="G20" s="8"/>
      <c r="H20" s="8"/>
      <c r="I20" s="8"/>
      <c r="J20" s="8"/>
    </row>
  </sheetData>
  <mergeCells count="10">
    <mergeCell ref="B16:C16"/>
    <mergeCell ref="B18:C18"/>
    <mergeCell ref="B20:C20"/>
    <mergeCell ref="B3:G4"/>
    <mergeCell ref="B14:C14"/>
    <mergeCell ref="B7:J7"/>
    <mergeCell ref="B8:J8"/>
    <mergeCell ref="B9:J9"/>
    <mergeCell ref="B11:J11"/>
    <mergeCell ref="B10:J10"/>
  </mergeCells>
  <dataValidations count="1">
    <dataValidation type="date" allowBlank="1" showInputMessage="1" showErrorMessage="1" sqref="D20" xr:uid="{9EEA3856-75FA-40EA-8BF9-E4AEF5C6C584}">
      <formula1>43831</formula1>
      <formula2>49310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3B09E-666C-480D-A9EB-B5CCB6DA174F}">
  <dimension ref="A1:G40"/>
  <sheetViews>
    <sheetView tabSelected="1" workbookViewId="0">
      <selection sqref="A1:C5"/>
    </sheetView>
  </sheetViews>
  <sheetFormatPr defaultColWidth="9" defaultRowHeight="15"/>
  <cols>
    <col min="1" max="1" width="14" style="23" customWidth="1"/>
    <col min="2" max="2" width="14.140625" style="23" customWidth="1"/>
    <col min="3" max="3" width="63.140625" style="23" customWidth="1"/>
    <col min="4" max="16384" width="9" style="23"/>
  </cols>
  <sheetData>
    <row r="1" spans="1:7">
      <c r="A1" s="37"/>
      <c r="B1" s="37"/>
      <c r="C1" s="37"/>
    </row>
    <row r="2" spans="1:7">
      <c r="A2" s="37"/>
      <c r="B2" s="37"/>
      <c r="C2" s="37"/>
    </row>
    <row r="3" spans="1:7">
      <c r="A3" s="37"/>
      <c r="B3" s="37"/>
      <c r="C3" s="37"/>
    </row>
    <row r="4" spans="1:7">
      <c r="A4" s="37"/>
      <c r="B4" s="37"/>
      <c r="C4" s="37"/>
    </row>
    <row r="5" spans="1:7">
      <c r="A5" s="37"/>
      <c r="B5" s="37"/>
      <c r="C5" s="37"/>
    </row>
    <row r="6" spans="1:7">
      <c r="A6" s="38" t="s">
        <v>8</v>
      </c>
      <c r="B6" s="39"/>
      <c r="C6" s="40" t="s">
        <v>13</v>
      </c>
    </row>
    <row r="7" spans="1:7">
      <c r="A7" s="38" t="s">
        <v>10</v>
      </c>
      <c r="B7" s="39"/>
      <c r="C7" s="40" t="s">
        <v>14</v>
      </c>
    </row>
    <row r="8" spans="1:7" ht="15.75" thickBot="1">
      <c r="A8" s="38" t="s">
        <v>12</v>
      </c>
      <c r="B8" s="39"/>
      <c r="C8" s="41" t="s">
        <v>15</v>
      </c>
    </row>
    <row r="9" spans="1:7" ht="15.75" thickBot="1">
      <c r="A9" s="42" t="s">
        <v>16</v>
      </c>
      <c r="B9" s="43"/>
      <c r="C9" s="44">
        <v>0.79166666666666663</v>
      </c>
    </row>
    <row r="10" spans="1:7" ht="15.75" thickBot="1">
      <c r="B10" s="24"/>
    </row>
    <row r="11" spans="1:7" ht="15.75">
      <c r="A11" s="25" t="s">
        <v>17</v>
      </c>
      <c r="B11" s="26" t="s">
        <v>18</v>
      </c>
      <c r="C11" s="27" t="s">
        <v>19</v>
      </c>
    </row>
    <row r="12" spans="1:7" ht="15.75">
      <c r="A12" s="45">
        <f>C9-0.0729166666666666</f>
        <v>0.71875</v>
      </c>
      <c r="B12" s="46">
        <v>3.5416666666666665</v>
      </c>
      <c r="C12" s="47" t="s">
        <v>20</v>
      </c>
      <c r="D12" s="36"/>
      <c r="E12" s="36"/>
      <c r="F12" s="36"/>
      <c r="G12" s="36"/>
    </row>
    <row r="13" spans="1:7" ht="15.75">
      <c r="A13" s="45">
        <f>C9-0.0729166666666666</f>
        <v>0.71875</v>
      </c>
      <c r="B13" s="46">
        <v>3.5416666666666665</v>
      </c>
      <c r="C13" s="47" t="s">
        <v>21</v>
      </c>
      <c r="D13" s="36"/>
      <c r="E13" s="36"/>
      <c r="F13" s="36"/>
      <c r="G13" s="36"/>
    </row>
    <row r="14" spans="1:7" ht="15.75">
      <c r="A14" s="45">
        <f>C9-0.0520833333333334</f>
        <v>0.73958333333333326</v>
      </c>
      <c r="B14" s="46">
        <v>2.2916666666666665</v>
      </c>
      <c r="C14" s="47" t="s">
        <v>22</v>
      </c>
      <c r="D14" s="36"/>
      <c r="E14" s="36"/>
      <c r="F14" s="36"/>
      <c r="G14" s="36"/>
    </row>
    <row r="15" spans="1:7" ht="15.75">
      <c r="A15" s="45">
        <f>C9-0.0381944444444445</f>
        <v>0.7534722222222221</v>
      </c>
      <c r="B15" s="46">
        <v>1.4583333333333333</v>
      </c>
      <c r="C15" s="47" t="s">
        <v>23</v>
      </c>
      <c r="D15" s="36"/>
      <c r="E15" s="36"/>
      <c r="F15" s="36"/>
      <c r="G15" s="36"/>
    </row>
    <row r="16" spans="1:7" ht="15.75">
      <c r="A16" s="45">
        <f>C9-0.0347222222222222</f>
        <v>0.75694444444444442</v>
      </c>
      <c r="B16" s="48">
        <v>1.25</v>
      </c>
      <c r="C16" s="49" t="s">
        <v>24</v>
      </c>
      <c r="D16" s="36"/>
      <c r="E16" s="36"/>
      <c r="F16" s="36"/>
      <c r="G16" s="36"/>
    </row>
    <row r="17" spans="1:7" ht="15.75">
      <c r="A17" s="45">
        <f>C9-0.0152777777777778</f>
        <v>0.7763888888888888</v>
      </c>
      <c r="B17" s="50">
        <v>8.3333333333333329E-2</v>
      </c>
      <c r="C17" s="47" t="s">
        <v>25</v>
      </c>
      <c r="D17" s="36"/>
      <c r="E17" s="36"/>
      <c r="F17" s="36"/>
      <c r="G17" s="36"/>
    </row>
    <row r="18" spans="1:7" ht="15.75">
      <c r="A18" s="28">
        <f>C9-0.0138888888888888</f>
        <v>0.77777777777777779</v>
      </c>
      <c r="B18" s="29">
        <v>0</v>
      </c>
      <c r="C18" s="30" t="s">
        <v>26</v>
      </c>
      <c r="D18" s="36"/>
      <c r="E18" s="36"/>
      <c r="F18" s="36"/>
      <c r="G18" s="36"/>
    </row>
    <row r="19" spans="1:7" ht="15.75">
      <c r="A19" s="45">
        <f>C9-0.00902777777777775</f>
        <v>0.78263888888888888</v>
      </c>
      <c r="B19" s="51">
        <v>0.54166666666666663</v>
      </c>
      <c r="C19" s="49" t="s">
        <v>27</v>
      </c>
      <c r="D19" s="36"/>
      <c r="E19" s="36"/>
      <c r="F19" s="36"/>
      <c r="G19" s="36"/>
    </row>
    <row r="20" spans="1:7" ht="15.75">
      <c r="A20" s="45">
        <f>C9-0.00763888888888886</f>
        <v>0.78402777777777777</v>
      </c>
      <c r="B20" s="51">
        <v>0.45833333333333331</v>
      </c>
      <c r="C20" s="49" t="s">
        <v>28</v>
      </c>
      <c r="D20" s="36"/>
      <c r="E20" s="36"/>
      <c r="F20" s="36"/>
      <c r="G20" s="36"/>
    </row>
    <row r="21" spans="1:7" ht="15.75">
      <c r="A21" s="45">
        <f>C9-0.00624999999999998</f>
        <v>0.78541666666666665</v>
      </c>
      <c r="B21" s="51">
        <v>0.375</v>
      </c>
      <c r="C21" s="49" t="s">
        <v>29</v>
      </c>
      <c r="D21" s="36"/>
      <c r="E21" s="36"/>
      <c r="F21" s="36"/>
      <c r="G21" s="36"/>
    </row>
    <row r="22" spans="1:7" ht="15.75">
      <c r="A22" s="45">
        <f>C9-0.0059027777777777</f>
        <v>0.78576388888888893</v>
      </c>
      <c r="B22" s="50">
        <v>0.35416666666666669</v>
      </c>
      <c r="C22" s="47" t="s">
        <v>30</v>
      </c>
      <c r="D22" s="36"/>
      <c r="E22" s="36"/>
      <c r="F22" s="36"/>
      <c r="G22" s="36"/>
    </row>
    <row r="23" spans="1:7" ht="15.75">
      <c r="A23" s="45">
        <f>C9-0.00555555555555554</f>
        <v>0.78611111111111109</v>
      </c>
      <c r="B23" s="51">
        <v>0.33333333333333331</v>
      </c>
      <c r="C23" s="49" t="s">
        <v>31</v>
      </c>
      <c r="D23" s="36"/>
      <c r="E23" s="36"/>
      <c r="F23" s="36"/>
      <c r="G23" s="36"/>
    </row>
    <row r="24" spans="1:7" ht="15.75">
      <c r="A24" s="45">
        <f>C9-0.00520833333333337</f>
        <v>0.78645833333333326</v>
      </c>
      <c r="B24" s="50">
        <v>0.3125</v>
      </c>
      <c r="C24" s="47" t="s">
        <v>32</v>
      </c>
      <c r="D24" s="36"/>
      <c r="E24" s="36"/>
      <c r="F24" s="36"/>
      <c r="G24" s="36"/>
    </row>
    <row r="25" spans="1:7" ht="15.75">
      <c r="A25" s="28">
        <f>C9-0.00451388888888893</f>
        <v>0.7871527777777777</v>
      </c>
      <c r="B25" s="29">
        <v>0.27083333333333331</v>
      </c>
      <c r="C25" s="30" t="s">
        <v>33</v>
      </c>
      <c r="D25" s="36"/>
      <c r="E25" s="36"/>
      <c r="F25" s="36"/>
      <c r="G25" s="36"/>
    </row>
    <row r="26" spans="1:7" ht="15.75">
      <c r="A26" s="45">
        <f>C9-0.00335648148148149</f>
        <v>0.78831018518518514</v>
      </c>
      <c r="B26" s="50">
        <v>0.20138888888888887</v>
      </c>
      <c r="C26" s="47" t="s">
        <v>34</v>
      </c>
      <c r="D26" s="36"/>
      <c r="E26" s="36"/>
      <c r="F26" s="36"/>
      <c r="G26" s="36"/>
    </row>
    <row r="27" spans="1:7" ht="15.75">
      <c r="A27" s="45">
        <f>C9-0.00231481481481488</f>
        <v>0.78935185185185175</v>
      </c>
      <c r="B27" s="50">
        <v>0.1388888888888889</v>
      </c>
      <c r="C27" s="47" t="s">
        <v>35</v>
      </c>
      <c r="D27" s="36"/>
      <c r="E27" s="36"/>
      <c r="F27" s="36"/>
      <c r="G27" s="36"/>
    </row>
    <row r="28" spans="1:7" ht="15.75">
      <c r="A28" s="45">
        <f>C9-0.00208333333333333</f>
        <v>0.7895833333333333</v>
      </c>
      <c r="B28" s="50">
        <v>0.125</v>
      </c>
      <c r="C28" s="47" t="s">
        <v>36</v>
      </c>
      <c r="D28" s="36"/>
      <c r="E28" s="36"/>
      <c r="F28" s="36"/>
      <c r="G28" s="36"/>
    </row>
    <row r="29" spans="1:7" ht="15.75">
      <c r="A29" s="45">
        <f>C9-0.00138888888888899</f>
        <v>0.79027777777777763</v>
      </c>
      <c r="B29" s="50">
        <v>8.3333333333333329E-2</v>
      </c>
      <c r="C29" s="47" t="s">
        <v>37</v>
      </c>
      <c r="D29" s="36"/>
      <c r="E29" s="36"/>
      <c r="F29" s="36"/>
      <c r="G29" s="36"/>
    </row>
    <row r="30" spans="1:7" ht="15.75">
      <c r="A30" s="45">
        <f>C9-0.00104166666666661</f>
        <v>0.79062500000000002</v>
      </c>
      <c r="B30" s="50">
        <v>6.25E-2</v>
      </c>
      <c r="C30" s="47" t="s">
        <v>38</v>
      </c>
      <c r="D30" s="36"/>
      <c r="E30" s="36"/>
      <c r="F30" s="36"/>
      <c r="G30" s="36"/>
    </row>
    <row r="31" spans="1:7" ht="15.75">
      <c r="A31" s="45">
        <f>C9-0.000694444444444442</f>
        <v>0.79097222222222219</v>
      </c>
      <c r="B31" s="50">
        <v>4.1666666666666664E-2</v>
      </c>
      <c r="C31" s="47" t="s">
        <v>39</v>
      </c>
      <c r="D31" s="36"/>
      <c r="E31" s="36"/>
      <c r="F31" s="36"/>
      <c r="G31" s="36"/>
    </row>
    <row r="32" spans="1:7" ht="15.75">
      <c r="A32" s="45">
        <f>C9-0.000694444444444442</f>
        <v>0.79097222222222219</v>
      </c>
      <c r="B32" s="50">
        <v>4.1666666666666664E-2</v>
      </c>
      <c r="C32" s="47" t="s">
        <v>40</v>
      </c>
      <c r="D32" s="36"/>
      <c r="E32" s="36"/>
      <c r="F32" s="36"/>
      <c r="G32" s="36"/>
    </row>
    <row r="33" spans="1:7" ht="15.75">
      <c r="A33" s="28">
        <f>C9-0</f>
        <v>0.79166666666666663</v>
      </c>
      <c r="B33" s="31">
        <v>1.875</v>
      </c>
      <c r="C33" s="30" t="s">
        <v>41</v>
      </c>
      <c r="D33" s="36"/>
      <c r="E33" s="36"/>
      <c r="F33" s="36"/>
      <c r="G33" s="36"/>
    </row>
    <row r="34" spans="1:7" ht="15.75">
      <c r="A34" s="32" t="s">
        <v>42</v>
      </c>
      <c r="B34" s="29">
        <v>0.75</v>
      </c>
      <c r="C34" s="30" t="s">
        <v>43</v>
      </c>
      <c r="D34" s="36"/>
      <c r="E34" s="36"/>
      <c r="F34" s="36"/>
      <c r="G34" s="36"/>
    </row>
    <row r="35" spans="1:7" ht="15.75">
      <c r="A35" s="52"/>
      <c r="B35" s="51">
        <v>0.33333333333333331</v>
      </c>
      <c r="C35" s="49" t="s">
        <v>44</v>
      </c>
      <c r="D35" s="36"/>
      <c r="E35" s="36"/>
      <c r="F35" s="36"/>
      <c r="G35" s="36"/>
    </row>
    <row r="36" spans="1:7" ht="15.75">
      <c r="A36" s="52"/>
      <c r="B36" s="51">
        <v>0.25</v>
      </c>
      <c r="C36" s="49" t="s">
        <v>45</v>
      </c>
      <c r="D36" s="36"/>
      <c r="E36" s="36"/>
      <c r="F36" s="36"/>
      <c r="G36" s="36"/>
    </row>
    <row r="37" spans="1:7" ht="15.75">
      <c r="A37" s="52"/>
      <c r="B37" s="51">
        <v>0.16666666666666666</v>
      </c>
      <c r="C37" s="49" t="s">
        <v>46</v>
      </c>
      <c r="D37" s="36"/>
      <c r="E37" s="36"/>
      <c r="F37" s="36"/>
      <c r="G37" s="36"/>
    </row>
    <row r="38" spans="1:7" ht="15.75">
      <c r="A38" s="52"/>
      <c r="B38" s="50">
        <v>0.125</v>
      </c>
      <c r="C38" s="47" t="s">
        <v>47</v>
      </c>
      <c r="D38" s="36"/>
      <c r="E38" s="36"/>
      <c r="F38" s="36"/>
      <c r="G38" s="36"/>
    </row>
    <row r="39" spans="1:7" ht="15.75">
      <c r="A39" s="52"/>
      <c r="B39" s="50">
        <v>4.1666666666666664E-2</v>
      </c>
      <c r="C39" s="47" t="s">
        <v>39</v>
      </c>
      <c r="D39" s="36"/>
      <c r="E39" s="36"/>
      <c r="F39" s="36"/>
      <c r="G39" s="36"/>
    </row>
    <row r="40" spans="1:7" ht="16.5" thickBot="1">
      <c r="A40" s="33" t="s">
        <v>42</v>
      </c>
      <c r="B40" s="34">
        <v>0</v>
      </c>
      <c r="C40" s="35" t="s">
        <v>48</v>
      </c>
      <c r="D40" s="36"/>
      <c r="E40" s="36"/>
      <c r="F40" s="36"/>
      <c r="G40" s="36"/>
    </row>
  </sheetData>
  <mergeCells count="4">
    <mergeCell ref="A9:B9"/>
    <mergeCell ref="A6:B6"/>
    <mergeCell ref="A7:B7"/>
    <mergeCell ref="A8:B8"/>
  </mergeCells>
  <pageMargins left="0.7" right="0.7" top="0.75" bottom="0.75" header="0.3" footer="0.3"/>
  <pageSetup fitToWidth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0A35877D1BCF4FB5AB9078B54A2530" ma:contentTypeVersion="18" ma:contentTypeDescription="Create a new document." ma:contentTypeScope="" ma:versionID="82289cb4aa96446db4e6fa23648f4db2">
  <xsd:schema xmlns:xsd="http://www.w3.org/2001/XMLSchema" xmlns:xs="http://www.w3.org/2001/XMLSchema" xmlns:p="http://schemas.microsoft.com/office/2006/metadata/properties" xmlns:ns2="726271cd-a41d-4834-9ccf-294db7a6d360" xmlns:ns3="b757522c-d602-4eae-aa94-7e9fe2f8d97d" targetNamespace="http://schemas.microsoft.com/office/2006/metadata/properties" ma:root="true" ma:fieldsID="5b25f5d51770d6297896c81410e13c43" ns2:_="" ns3:_="">
    <xsd:import namespace="726271cd-a41d-4834-9ccf-294db7a6d360"/>
    <xsd:import namespace="b757522c-d602-4eae-aa94-7e9fe2f8d9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6271cd-a41d-4834-9ccf-294db7a6d3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3cd2ac60-2cf6-4e58-82e8-e9b260e3f3c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57522c-d602-4eae-aa94-7e9fe2f8d97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c7fc1aa-3390-4016-be2e-7846ba9372be}" ma:internalName="TaxCatchAll" ma:showField="CatchAllData" ma:web="b757522c-d602-4eae-aa94-7e9fe2f8d9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6271cd-a41d-4834-9ccf-294db7a6d360">
      <Terms xmlns="http://schemas.microsoft.com/office/infopath/2007/PartnerControls"/>
    </lcf76f155ced4ddcb4097134ff3c332f>
    <TaxCatchAll xmlns="b757522c-d602-4eae-aa94-7e9fe2f8d97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91BEE3-BF77-46F6-BA92-BDC13FBE8EBD}"/>
</file>

<file path=customXml/itemProps2.xml><?xml version="1.0" encoding="utf-8"?>
<ds:datastoreItem xmlns:ds="http://schemas.openxmlformats.org/officeDocument/2006/customXml" ds:itemID="{BD37C948-A448-4DC3-9D7F-7B9A19AC9479}"/>
</file>

<file path=customXml/itemProps3.xml><?xml version="1.0" encoding="utf-8"?>
<ds:datastoreItem xmlns:ds="http://schemas.openxmlformats.org/officeDocument/2006/customXml" ds:itemID="{51CF1C4D-9777-41EF-9C25-E7690E8C15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 Madden</dc:creator>
  <cp:keywords/>
  <dc:description/>
  <cp:lastModifiedBy>Lucas Ohlman</cp:lastModifiedBy>
  <cp:revision/>
  <dcterms:created xsi:type="dcterms:W3CDTF">2022-06-08T13:16:58Z</dcterms:created>
  <dcterms:modified xsi:type="dcterms:W3CDTF">2025-02-27T15:01:56Z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0x010100DE0A35877D1BCF4FB5AB9078B54A2530</vt:lpwstr>
  </property>
  <property fmtid="{D5CDD505-2E9C-101B-9397-08002B2CF9AE}" pid="3" name="MediaServiceImageTags">
    <vt:lpwstr/>
  </property>
</Properties>
</file>