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8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41000001_{6BECB9E3-01EB-394F-AA1D-F35EE55808F1}" xr6:coauthVersionLast="47" xr6:coauthVersionMax="47" xr10:uidLastSave="{00000000-0000-0000-0000-000000000000}"/>
  <bookViews>
    <workbookView xWindow="-110" yWindow="-110" windowWidth="19420" windowHeight="10420" tabRatio="760" activeTab="11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1.PB2 (8) Dec" sheetId="13" state="hidden" r:id="rId7"/>
    <sheet name="PB1n2_Blocks24 (2)" sheetId="38" state="hidden" r:id="rId8"/>
    <sheet name="1.SA (8) Dec" sheetId="16" state="hidden" r:id="rId9"/>
    <sheet name="1.SB1 (8) Dec" sheetId="17" state="hidden" r:id="rId10"/>
    <sheet name="1.SB2 (8) Dec" sheetId="18" state="hidden" r:id="rId11"/>
    <sheet name="SB2 (8) Dec25" sheetId="20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7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8" i="20"/>
  <c r="D37" i="20"/>
  <c r="D36" i="20"/>
  <c r="D35" i="20"/>
  <c r="E30" i="20"/>
  <c r="G30" i="20"/>
  <c r="D30" i="20"/>
  <c r="D29" i="20"/>
  <c r="G29" i="20"/>
  <c r="E29" i="20"/>
  <c r="D28" i="20"/>
  <c r="G28" i="20"/>
  <c r="E28" i="20"/>
  <c r="D25" i="20"/>
  <c r="G23" i="20"/>
  <c r="E23" i="20"/>
  <c r="G25" i="20"/>
  <c r="E24" i="20"/>
  <c r="D24" i="20"/>
  <c r="G24" i="20"/>
  <c r="E25" i="20"/>
  <c r="D23" i="20"/>
  <c r="G19" i="20"/>
  <c r="E19" i="20"/>
  <c r="D19" i="20"/>
  <c r="G13" i="20"/>
  <c r="E13" i="20"/>
  <c r="D18" i="20"/>
  <c r="G14" i="20"/>
  <c r="G18" i="20"/>
  <c r="D14" i="20"/>
  <c r="E14" i="20"/>
  <c r="E18" i="20"/>
  <c r="D13" i="20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<sst xmlns="http://schemas.openxmlformats.org/spreadsheetml/2006/main" count="1181" uniqueCount="380">
  <si>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</si>
  <si>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</si>
  <si>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</si>
  <si>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</si>
  <si>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</si>
  <si>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</si>
  <si>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</si>
  <si>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</si>
  <si>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</si>
  <si>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</si>
  <si>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</si>
  <si>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</si>
  <si>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</si>
  <si>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</si>
  <si>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</si>
  <si>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</si>
  <si>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</si>
  <si>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</si>
  <si>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</si>
  <si>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</si>
  <si>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</si>
  <si>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</si>
  <si>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</si>
  <si>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</si>
  <si>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</si>
  <si>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</si>
  <si>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</si>
  <si>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</si>
  <si>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</si>
  <si>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</si>
  <si>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</si>
  <si>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</si>
  <si>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</si>
  <si>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</si>
  <si>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</si>
  <si>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</si>
  <si>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</si>
  <si>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</si>
  <si>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</si>
  <si>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</si>
  <si>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</si>
  <si>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</si>
  <si>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</si>
  <si>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</si>
  <si>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</si>
  <si>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</si>
  <si>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</si>
  <si>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</si>
  <si>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</si>
  <si>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</si>
  <si>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</si>
  <si>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</si>
  <si>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</si>
  <si>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</si>
  <si>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</si>
  <si>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</si>
  <si>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</si>
  <si>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</si>
  <si>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</si>
  <si>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</si>
  <si>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</si>
  <si>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</si>
  <si>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</si>
  <si>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</si>
  <si>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</si>
  <si>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</si>
  <si>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</si>
  <si>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</si>
  <si>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</si>
  <si>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</si>
  <si>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</si>
  <si>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</si>
  <si>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</si>
  <si>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</si>
  <si>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</si>
  <si>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</si>
  <si>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</si>
  <si>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</si>
  <si>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</si>
  <si>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</si>
  <si>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</si>
  <si>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</si>
  <si>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</si>
  <si>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</si>
  <si>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</si>
  <si>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</si>
  <si>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</si>
  <si>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</si>
  <si>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</si>
  <si>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</si>
  <si>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</si>
  <si>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</si>
  <si>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</si>
  <si>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</si>
  <si>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</si>
  <si>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</si>
  <si>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</si>
  <si>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</si>
  <si>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</si>
  <si>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</si>
  <si>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</si>
  <si>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</si>
  <si>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</si>
  <si>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</si>
  <si>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</si>
  <si>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</si>
  <si>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</si>
  <si>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</si>
  <si>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</si>
  <si>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</si>
  <si>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</si>
  <si>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</si>
  <si>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</si>
  <si>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</si>
  <si>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</si>
  <si>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</si>
  <si>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</si>
  <si>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</si>
  <si>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</si>
  <si>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</si>
  <si>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</si>
  <si>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</si>
  <si>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</si>
  <si>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</si>
  <si>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</si>
  <si>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</si>
  <si>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</si>
  <si>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</si>
  <si>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</si>
  <si>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</si>
  <si>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</si>
  <si>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</si>
  <si>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</si>
  <si>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</si>
  <si>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</si>
  <si>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</si>
  <si>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</si>
  <si>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</si>
  <si>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</si>
  <si>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</si>
  <si>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</si>
  <si>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</si>
  <si>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</si>
  <si>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</si>
  <si>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</si>
  <si>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</si>
  <si>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</si>
  <si>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</si>
  <si>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</si>
  <si>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</si>
  <si>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</si>
  <si>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</si>
  <si>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</si>
  <si>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</si>
  <si>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</si>
  <si>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</si>
  <si>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</si>
  <si>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</si>
  <si>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</si>
  <si>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</si>
  <si>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</si>
  <si>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</si>
  <si>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</si>
  <si>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</si>
  <si>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</si>
  <si>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</si>
  <si>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</si>
  <si>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</si>
  <si>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</si>
  <si>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</si>
  <si>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</si>
  <si>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</si>
  <si>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</si>
  <si>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</si>
  <si>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</si>
  <si>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</si>
  <si>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</si>
  <si>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</si>
  <si>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</si>
  <si>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</si>
  <si>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</si>
  <si>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</si>
  <si>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</si>
  <si>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</si>
  <si>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</si>
  <si>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</si>
  <si>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</si>
  <si>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</si>
  <si>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</si>
  <si>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</si>
  <si>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</si>
  <si>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</si>
  <si>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</si>
  <si>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</si>
  <si>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</si>
  <si>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</si>
  <si>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</si>
  <si>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</si>
  <si>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</si>
  <si>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</si>
  <si>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</si>
  <si>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</si>
  <si>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</si>
  <si>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</si>
  <si>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</si>
  <si>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</si>
  <si>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</si>
  <si>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</si>
  <si>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</si>
  <si>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</si>
  <si>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</si>
  <si>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</si>
  <si>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</si>
  <si>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</si>
  <si>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</si>
  <si>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</si>
  <si>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</si>
  <si>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</si>
  <si>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</si>
  <si>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</si>
  <si>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</si>
  <si>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</si>
  <si>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</si>
  <si>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</si>
  <si>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</si>
  <si>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</si>
  <si>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</si>
  <si>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</si>
  <si>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</si>
  <si>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</si>
  <si>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</si>
  <si>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</si>
  <si>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</si>
  <si>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</si>
  <si>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</si>
  <si>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</si>
  <si>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</si>
  <si>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</si>
  <si>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</si>
  <si>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</si>
  <si>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</si>
  <si>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</si>
  <si>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</si>
  <si>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</si>
  <si>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</si>
  <si>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</si>
  <si>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</si>
  <si>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</si>
  <si>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</si>
  <si>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</si>
  <si>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</si>
  <si>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</si>
  <si>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</si>
  <si>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</si>
  <si>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</si>
  <si>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</si>
  <si>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</si>
  <si>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</si>
  <si>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</si>
  <si>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</si>
  <si>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</si>
  <si>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</si>
  <si>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</si>
  <si>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</si>
  <si>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</si>
  <si>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</si>
  <si>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</si>
  <si>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</si>
  <si>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</si>
  <si>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</si>
  <si>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</si>
  <si>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</si>
  <si>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</si>
  <si>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</si>
  <si>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</si>
  <si>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</si>
  <si>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</si>
  <si>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</si>
  <si>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</si>
  <si>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</si>
  <si>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</si>
  <si>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</si>
  <si>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</si>
  <si>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</si>
  <si>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</si>
  <si>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</si>
  <si>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</si>
  <si>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</si>
  <si>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</si>
  <si>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</si>
  <si>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</si>
  <si>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</si>
  <si>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</si>
  <si>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</si>
  <si>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</si>
  <si>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</si>
  <si>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</si>
  <si>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</si>
  <si>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</si>
  <si>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</si>
  <si>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</si>
  <si>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</si>
  <si>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</si>
  <si>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</si>
  <si>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</si>
  <si>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</si>
  <si>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</si>
  <si>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</si>
  <si>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</si>
  <si>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</si>
  <si>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</si>
  <si>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</si>
  <si>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</si>
  <si>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</si>
  <si>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</si>
  <si>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</si>
  <si>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</si>
  <si>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</si>
  <si>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</si>
  <si>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</si>
  <si>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</si>
  <si>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</si>
  <si>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</si>
  <si>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</si>
  <si>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</si>
  <si>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</si>
  <si>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</si>
  <si>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</si>
  <si>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</si>
  <si>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</si>
  <si>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</si>
  <si>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</si>
  <si>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</si>
  <si>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</si>
  <si>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</si>
  <si>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</si>
  <si>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</si>
  <si>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</si>
  <si>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</si>
  <si>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</si>
  <si>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</si>
  <si>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</si>
  <si>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</si>
  <si>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</si>
  <si>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</si>
  <si>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</si>
  <si>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</si>
  <si>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</si>
  <si>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</si>
  <si>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</si>
  <si>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</si>
  <si>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</si>
  <si>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</si>
  <si>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</si>
  <si>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</si>
  <si>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</si>
  <si>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</si>
  <si>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</si>
  <si>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</si>
  <si>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</si>
  <si>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</si>
  <si>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</si>
  <si>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</si>
  <si>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</si>
  <si>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</si>
  <si>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December 18-21, 2025</t>
  </si>
  <si>
    <t>Eden Prairie Hockey Association 20th Annual Squirt B2 Tournament</t>
  </si>
  <si>
    <t>Friday, December 19th</t>
  </si>
  <si>
    <t>Saturday, December 20th</t>
  </si>
  <si>
    <t>Sunday, December 21st</t>
  </si>
  <si>
    <t>Thursday, December 18th</t>
  </si>
  <si>
    <t>Eden Prairie Red</t>
  </si>
  <si>
    <t>Coon Rapids</t>
  </si>
  <si>
    <t>Mahtomedi</t>
  </si>
  <si>
    <t>Cottage Grove</t>
  </si>
  <si>
    <t>Eden Prairie White</t>
  </si>
  <si>
    <t>East Metro Stars</t>
  </si>
  <si>
    <t>Eden Prairie Black</t>
  </si>
  <si>
    <t>Mankato</t>
  </si>
  <si>
    <t xml:space="preserve">Mankato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</si>
</sst>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4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  <font>
      <sz val="9"/>
      <color rgb="FF000000"/>
      <name val="Arial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84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0" fillId="0" borderId="27" xfId="0" applyBorder="1"/>
    <xf numFmtId="0" fontId="1" fillId="0" borderId="27" xfId="0" applyFont="1" applyBorder="1"/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0" fillId="0" borderId="27" xfId="0" applyBorder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/>
    <xf numFmtId="0" fontId="1" fillId="0" borderId="3" xfId="0" applyFont="1" applyBorder="1"/>
    <xf numFmtId="0" fontId="0" fillId="0" borderId="28" xfId="0" applyBorder="1"/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5" xfId="0" applyBorder="1"/>
    <xf numFmtId="0" fontId="0" fillId="0" borderId="3" xfId="0" applyBorder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1" fillId="0" borderId="27" xfId="0" applyFont="1" applyBorder="1" applyAlignment="1">
      <alignment horizontal="left"/>
    </xf>
    <xf numFmtId="0" fontId="0" fillId="0" borderId="27" xfId="0" applyBorder="1"/>
    <xf numFmtId="0" fontId="2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3" fillId="0" borderId="27" xfId="0" applyFont="1" applyFill="1" applyBorder="1" applyAlignment="1">
      <alignment horizontal="center"/>
    </xf>
    <xf numFmtId="18" fontId="33" fillId="0" borderId="15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15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8" xfId="0" applyFill="1" applyBorder="1"/>
    <xf numFmtId="0" fontId="1" fillId="0" borderId="15" xfId="0" applyFont="1" applyFill="1" applyBorder="1"/>
    <xf numFmtId="0" fontId="1" fillId="0" borderId="0" xfId="0" applyFont="1" applyFill="1"/>
    <xf numFmtId="0" fontId="0" fillId="0" borderId="0" xfId="0" applyFill="1"/>
    <xf numFmtId="164" fontId="4" fillId="0" borderId="27" xfId="0" applyNumberFormat="1" applyFont="1" applyFill="1" applyBorder="1" applyAlignment="1">
      <alignment horizontal="center"/>
    </xf>
    <xf numFmtId="18" fontId="4" fillId="0" borderId="1" xfId="0" applyNumberFormat="1" applyFont="1" applyFill="1" applyBorder="1" applyAlignment="1">
      <alignment horizontal="center"/>
    </xf>
    <xf numFmtId="0" fontId="1" fillId="0" borderId="27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Z1000"/>
  <sheetViews>
    <sheetView tabSelected="1" topLeftCell="A10" workbookViewId="0">
      <selection activeCell="J22" sqref="J22"/>
    </sheetView>
  </sheetViews>
  <sheetFormatPr defaultColWidth="12.67578125" defaultRowHeight="15" customHeight="1" x14ac:dyDescent="0.15"/>
  <cols>
    <col min="1" max="1" width="7.01171875" customWidth="1"/>
    <col min="2" max="2" width="11.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21"/>
      <c r="B1" s="122"/>
      <c r="C1" s="122"/>
      <c r="D1" s="167" t="s">
        <v>279</v>
      </c>
      <c r="E1" s="166"/>
      <c r="F1" s="166"/>
      <c r="G1" s="166"/>
      <c r="H1" s="166"/>
      <c r="I1" s="166"/>
      <c r="J1" s="13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22"/>
      <c r="B2" s="122"/>
      <c r="C2" s="122"/>
      <c r="D2" s="168" t="s">
        <v>366</v>
      </c>
      <c r="E2" s="166"/>
      <c r="F2" s="166"/>
      <c r="G2" s="166"/>
      <c r="H2" s="166"/>
      <c r="I2" s="166"/>
      <c r="J2" s="13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22"/>
      <c r="B3" s="122"/>
      <c r="C3" s="122"/>
      <c r="D3" s="168" t="s">
        <v>365</v>
      </c>
      <c r="E3" s="166"/>
      <c r="F3" s="166"/>
      <c r="G3" s="166"/>
      <c r="H3" s="166"/>
      <c r="I3" s="166"/>
      <c r="J3" s="1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22"/>
      <c r="B4" s="122"/>
      <c r="C4" s="122"/>
      <c r="D4" s="122"/>
      <c r="E4" s="122"/>
      <c r="F4" s="122"/>
      <c r="G4" s="122"/>
      <c r="H4" s="122"/>
      <c r="I4" s="122"/>
      <c r="J4" s="13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22"/>
      <c r="B5" s="122"/>
      <c r="C5" s="122"/>
      <c r="D5" s="169" t="s">
        <v>1</v>
      </c>
      <c r="E5" s="166"/>
      <c r="F5" s="123"/>
      <c r="G5" s="123" t="s">
        <v>2</v>
      </c>
      <c r="H5" s="123"/>
      <c r="I5" s="122"/>
      <c r="J5" s="13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22"/>
      <c r="B6" s="122"/>
      <c r="C6" s="122"/>
      <c r="D6" s="165" t="s">
        <v>371</v>
      </c>
      <c r="E6" s="166"/>
      <c r="F6" s="124"/>
      <c r="G6" s="124" t="s">
        <v>375</v>
      </c>
      <c r="H6" s="124"/>
      <c r="I6" s="122"/>
      <c r="J6" s="13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22"/>
      <c r="B7" s="122"/>
      <c r="C7" s="122"/>
      <c r="D7" s="165" t="s">
        <v>372</v>
      </c>
      <c r="E7" s="166"/>
      <c r="F7" s="124"/>
      <c r="G7" s="124" t="s">
        <v>376</v>
      </c>
      <c r="H7" s="124"/>
      <c r="I7" s="122"/>
      <c r="J7" s="13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22"/>
      <c r="B8" s="122"/>
      <c r="C8" s="122"/>
      <c r="D8" s="165" t="s">
        <v>373</v>
      </c>
      <c r="E8" s="166"/>
      <c r="F8" s="124"/>
      <c r="G8" s="124" t="s">
        <v>377</v>
      </c>
      <c r="H8" s="124"/>
      <c r="I8" s="122"/>
      <c r="J8" s="13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22"/>
      <c r="B9" s="122"/>
      <c r="C9" s="122"/>
      <c r="D9" s="165" t="s">
        <v>374</v>
      </c>
      <c r="E9" s="166"/>
      <c r="F9" s="124"/>
      <c r="G9" s="124" t="s">
        <v>378</v>
      </c>
      <c r="H9" s="124"/>
      <c r="I9" s="122"/>
      <c r="J9" s="13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22"/>
      <c r="B10" s="122"/>
      <c r="C10" s="122"/>
      <c r="D10" s="122"/>
      <c r="E10" s="122"/>
      <c r="F10" s="122"/>
      <c r="G10" s="122"/>
      <c r="H10" s="122"/>
      <c r="I10" s="122"/>
      <c r="J10" s="13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22"/>
      <c r="B11" s="122"/>
      <c r="C11" s="122"/>
      <c r="D11" s="122"/>
      <c r="E11" s="122"/>
      <c r="F11" s="122"/>
      <c r="G11" s="122"/>
      <c r="H11" s="122"/>
      <c r="I11" s="125" t="s">
        <v>11</v>
      </c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25"/>
      <c r="B12" s="123" t="s">
        <v>370</v>
      </c>
      <c r="C12" s="125"/>
      <c r="D12" s="122"/>
      <c r="E12" s="123"/>
      <c r="F12" s="123"/>
      <c r="G12" s="123" t="s">
        <v>279</v>
      </c>
      <c r="H12" s="122"/>
      <c r="I12" s="125" t="s">
        <v>12</v>
      </c>
      <c r="J12" s="13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25">
        <v>1</v>
      </c>
      <c r="B13" s="126">
        <v>0.69791666666666663</v>
      </c>
      <c r="C13" s="125" t="s">
        <v>13</v>
      </c>
      <c r="D13" s="127">
        <f t="shared" ref="D13:D14" si="0">B13+(1/24/60*60)</f>
        <v>0.73958333333333326</v>
      </c>
      <c r="E13" s="128" t="str">
        <f>$G$6</f>
        <v>Eden Prairie White</v>
      </c>
      <c r="F13" s="122" t="s">
        <v>14</v>
      </c>
      <c r="G13" s="128" t="str">
        <f>$G$7</f>
        <v>East Metro Stars</v>
      </c>
      <c r="H13" s="122"/>
      <c r="I13" s="129">
        <v>2</v>
      </c>
      <c r="J13" s="130"/>
      <c r="K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25">
        <v>2</v>
      </c>
      <c r="B14" s="126">
        <v>0.75</v>
      </c>
      <c r="C14" s="125" t="s">
        <v>13</v>
      </c>
      <c r="D14" s="127">
        <f t="shared" si="0"/>
        <v>0.79166666666666663</v>
      </c>
      <c r="E14" s="128" t="str">
        <f>$D$7</f>
        <v>Coon Rapids</v>
      </c>
      <c r="F14" s="122" t="s">
        <v>14</v>
      </c>
      <c r="G14" s="128" t="str">
        <f>$D$9</f>
        <v>Cottage Grove</v>
      </c>
      <c r="H14" s="122"/>
      <c r="I14" s="129">
        <v>2</v>
      </c>
      <c r="J14" s="130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25"/>
      <c r="B15" s="126"/>
      <c r="C15" s="125"/>
      <c r="D15" s="127"/>
      <c r="E15" s="121"/>
      <c r="F15" s="121"/>
      <c r="G15" s="121"/>
      <c r="H15" s="122"/>
      <c r="I15" s="129"/>
      <c r="J15" s="130"/>
      <c r="K15" s="1"/>
      <c r="L15" s="7"/>
      <c r="M15" s="1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25"/>
      <c r="B16" s="126"/>
      <c r="C16" s="125"/>
      <c r="D16" s="127"/>
      <c r="E16" s="121"/>
      <c r="F16" s="121"/>
      <c r="G16" s="121"/>
      <c r="H16" s="122"/>
      <c r="I16" s="129"/>
      <c r="J16" s="130"/>
      <c r="K16" s="1"/>
      <c r="L16" s="7"/>
      <c r="M16" s="1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25"/>
      <c r="B17" s="123" t="s">
        <v>367</v>
      </c>
      <c r="C17" s="125"/>
      <c r="D17" s="122"/>
      <c r="E17" s="121"/>
      <c r="F17" s="121"/>
      <c r="G17" s="121"/>
      <c r="H17" s="122"/>
      <c r="I17" s="129"/>
      <c r="J17" s="130"/>
      <c r="K17" s="1"/>
      <c r="L17" s="3"/>
      <c r="M17" s="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25">
        <v>3</v>
      </c>
      <c r="B18" s="126">
        <v>0.69791666666666663</v>
      </c>
      <c r="C18" s="125" t="s">
        <v>13</v>
      </c>
      <c r="D18" s="127">
        <f t="shared" ref="D18:D19" si="1">B18+(1/24/60*60)</f>
        <v>0.73958333333333326</v>
      </c>
      <c r="E18" s="128" t="str">
        <f>$D$6</f>
        <v>Eden Prairie Red</v>
      </c>
      <c r="F18" s="122" t="s">
        <v>14</v>
      </c>
      <c r="G18" s="128" t="str">
        <f>$D$8</f>
        <v>Mahtomedi</v>
      </c>
      <c r="H18" s="122"/>
      <c r="I18" s="129">
        <v>1</v>
      </c>
      <c r="J18" s="130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25">
        <v>4</v>
      </c>
      <c r="B19" s="126">
        <v>0.75</v>
      </c>
      <c r="C19" s="125" t="s">
        <v>13</v>
      </c>
      <c r="D19" s="127">
        <f t="shared" si="1"/>
        <v>0.79166666666666663</v>
      </c>
      <c r="E19" s="128" t="str">
        <f>$G$8</f>
        <v>Eden Prairie Black</v>
      </c>
      <c r="F19" s="122" t="s">
        <v>14</v>
      </c>
      <c r="G19" s="128" t="str">
        <f>$G$9</f>
        <v>Mankato</v>
      </c>
      <c r="H19" s="122"/>
      <c r="I19" s="129">
        <v>1</v>
      </c>
      <c r="J19" s="130"/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25"/>
      <c r="B20" s="126"/>
      <c r="C20" s="125"/>
      <c r="D20" s="123"/>
      <c r="F20" s="121"/>
      <c r="H20" s="122"/>
      <c r="I20" s="129"/>
      <c r="J20" s="130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25"/>
      <c r="B21" s="126"/>
      <c r="C21" s="125"/>
      <c r="D21" s="122"/>
      <c r="E21" s="121"/>
      <c r="F21" s="121"/>
      <c r="H21" s="122"/>
      <c r="I21" s="129"/>
      <c r="J21" s="130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25"/>
      <c r="B22" s="123" t="s">
        <v>368</v>
      </c>
      <c r="C22" s="125"/>
      <c r="D22" s="122"/>
      <c r="E22" s="121"/>
      <c r="F22" s="121"/>
      <c r="G22" s="121"/>
      <c r="H22" s="122"/>
      <c r="I22" s="129"/>
      <c r="J22" s="130"/>
      <c r="K22" s="1"/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25">
        <v>5</v>
      </c>
      <c r="B23" s="126">
        <v>0.32291666666666669</v>
      </c>
      <c r="C23" s="125" t="s">
        <v>13</v>
      </c>
      <c r="D23" s="126">
        <f t="shared" ref="D23:D24" si="2">B23+(1/24/60*60)</f>
        <v>0.36458333333333337</v>
      </c>
      <c r="E23" s="128" t="str">
        <f>$G$6</f>
        <v>Eden Prairie White</v>
      </c>
      <c r="F23" s="122" t="s">
        <v>14</v>
      </c>
      <c r="G23" s="128" t="str">
        <f>$G$8</f>
        <v>Eden Prairie Black</v>
      </c>
      <c r="H23" s="122"/>
      <c r="I23" s="129">
        <v>3</v>
      </c>
      <c r="J23" s="130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25">
        <v>6</v>
      </c>
      <c r="B24" s="126">
        <v>0.33333333333333331</v>
      </c>
      <c r="C24" s="125" t="s">
        <v>13</v>
      </c>
      <c r="D24" s="126">
        <f t="shared" si="2"/>
        <v>0.375</v>
      </c>
      <c r="E24" s="128" t="str">
        <f>$D$6</f>
        <v>Eden Prairie Red</v>
      </c>
      <c r="F24" s="122" t="s">
        <v>14</v>
      </c>
      <c r="G24" s="128" t="str">
        <f>$D$7</f>
        <v>Coon Rapids</v>
      </c>
      <c r="H24" s="122"/>
      <c r="I24" s="129">
        <v>1</v>
      </c>
      <c r="J24" s="130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25">
        <v>7</v>
      </c>
      <c r="B25" s="126">
        <v>0.38541666666666669</v>
      </c>
      <c r="C25" s="132" t="s">
        <v>13</v>
      </c>
      <c r="D25" s="126">
        <f>B25+(1/24/60*60)</f>
        <v>0.42708333333333337</v>
      </c>
      <c r="E25" s="128" t="str">
        <f>$D$9</f>
        <v>Cottage Grove</v>
      </c>
      <c r="F25" s="134" t="s">
        <v>14</v>
      </c>
      <c r="G25" s="128" t="str">
        <f>$D$8</f>
        <v>Mahtomedi</v>
      </c>
      <c r="H25" s="134"/>
      <c r="I25" s="137">
        <v>1</v>
      </c>
      <c r="J25" s="130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78" customFormat="1" ht="12.75" customHeight="1" x14ac:dyDescent="0.15">
      <c r="A26" s="170">
        <v>8</v>
      </c>
      <c r="B26" s="171">
        <v>0.4375</v>
      </c>
      <c r="C26" s="172"/>
      <c r="D26" s="171">
        <v>0.47916666666666669</v>
      </c>
      <c r="E26" s="173" t="s">
        <v>379</v>
      </c>
      <c r="F26" s="174" t="s">
        <v>14</v>
      </c>
      <c r="G26" s="173" t="s">
        <v>376</v>
      </c>
      <c r="H26" s="175"/>
      <c r="I26" s="174">
        <v>3</v>
      </c>
      <c r="J26" s="176"/>
      <c r="K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.75" customHeight="1" x14ac:dyDescent="0.15">
      <c r="A27" s="125"/>
      <c r="B27" s="126"/>
      <c r="C27" s="133"/>
      <c r="D27" s="127"/>
      <c r="E27" s="128"/>
      <c r="F27" s="135"/>
      <c r="G27" s="128"/>
      <c r="H27" s="135"/>
      <c r="I27" s="138"/>
      <c r="J27" s="13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25">
        <v>9</v>
      </c>
      <c r="B28" s="126">
        <v>0.66666666666666663</v>
      </c>
      <c r="C28" s="125" t="s">
        <v>13</v>
      </c>
      <c r="D28" s="126">
        <f>B28+(1/24/60*60)</f>
        <v>0.70833333333333326</v>
      </c>
      <c r="E28" s="128" t="str">
        <f>$D$7</f>
        <v>Coon Rapids</v>
      </c>
      <c r="F28" s="122" t="s">
        <v>14</v>
      </c>
      <c r="G28" s="128" t="str">
        <f>$D$8</f>
        <v>Mahtomedi</v>
      </c>
      <c r="H28" s="122"/>
      <c r="I28" s="129">
        <v>3</v>
      </c>
      <c r="J28" s="130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25">
        <v>10</v>
      </c>
      <c r="B29" s="126">
        <v>0.67708333333333337</v>
      </c>
      <c r="C29" s="125" t="s">
        <v>13</v>
      </c>
      <c r="D29" s="126">
        <f>B29+(1/24/60*60)</f>
        <v>0.71875</v>
      </c>
      <c r="E29" s="128" t="str">
        <f>$D$6</f>
        <v>Eden Prairie Red</v>
      </c>
      <c r="F29" s="122" t="s">
        <v>14</v>
      </c>
      <c r="G29" s="128" t="str">
        <f>$D$9</f>
        <v>Cottage Grove</v>
      </c>
      <c r="H29" s="122"/>
      <c r="I29" s="129">
        <v>1</v>
      </c>
      <c r="J29" s="130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25">
        <v>11</v>
      </c>
      <c r="B30" s="126">
        <v>0.67708333333333337</v>
      </c>
      <c r="C30" s="125" t="s">
        <v>13</v>
      </c>
      <c r="D30" s="126">
        <f t="shared" ref="D30" si="3">B30+(1/24/60*60)</f>
        <v>0.71875</v>
      </c>
      <c r="E30" s="128" t="str">
        <f>$G$6</f>
        <v>Eden Prairie White</v>
      </c>
      <c r="F30" s="122" t="s">
        <v>14</v>
      </c>
      <c r="G30" s="128" t="str">
        <f>$G$9</f>
        <v>Mankato</v>
      </c>
      <c r="H30" s="122"/>
      <c r="I30" s="129">
        <v>2</v>
      </c>
      <c r="J30" s="130"/>
      <c r="K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178" customFormat="1" ht="12.75" customHeight="1" x14ac:dyDescent="0.15">
      <c r="A31" s="170">
        <v>12</v>
      </c>
      <c r="B31" s="179">
        <v>0.71875</v>
      </c>
      <c r="C31" s="170"/>
      <c r="D31" s="180">
        <v>0.76041666666666663</v>
      </c>
      <c r="E31" s="173" t="s">
        <v>376</v>
      </c>
      <c r="F31" s="181" t="s">
        <v>14</v>
      </c>
      <c r="G31" s="182" t="s">
        <v>377</v>
      </c>
      <c r="H31" s="183"/>
      <c r="I31" s="182">
        <v>3</v>
      </c>
      <c r="J31" s="176"/>
      <c r="K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.75" customHeight="1" x14ac:dyDescent="0.15">
      <c r="A32" s="125"/>
      <c r="C32" s="139"/>
      <c r="D32" s="136"/>
      <c r="E32" s="131"/>
      <c r="F32" s="139"/>
      <c r="G32" s="136"/>
      <c r="H32" s="136"/>
      <c r="I32" s="131"/>
      <c r="J32" s="13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25"/>
      <c r="B33" s="126"/>
      <c r="C33" s="125"/>
      <c r="D33" s="135"/>
      <c r="E33" s="140"/>
      <c r="F33" s="121"/>
      <c r="G33" s="140"/>
      <c r="H33" s="140"/>
      <c r="I33" s="138"/>
      <c r="J33" s="13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29"/>
      <c r="B34" s="123" t="s">
        <v>369</v>
      </c>
      <c r="C34" s="129"/>
      <c r="D34" s="122"/>
      <c r="E34" s="123"/>
      <c r="F34" s="123"/>
      <c r="G34" s="122"/>
      <c r="H34" s="122"/>
      <c r="I34" s="129"/>
      <c r="J34" s="13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25">
        <v>13</v>
      </c>
      <c r="B35" s="126">
        <v>0.33333333333333331</v>
      </c>
      <c r="C35" s="125" t="s">
        <v>13</v>
      </c>
      <c r="D35" s="127">
        <f t="shared" ref="D35:D38" si="4">B35+(1/24/60*60)</f>
        <v>0.375</v>
      </c>
      <c r="E35" s="128" t="s">
        <v>15</v>
      </c>
      <c r="F35" s="122" t="s">
        <v>14</v>
      </c>
      <c r="G35" s="128" t="s">
        <v>16</v>
      </c>
      <c r="H35" s="122" t="s">
        <v>17</v>
      </c>
      <c r="I35" s="129">
        <v>3</v>
      </c>
      <c r="J35" s="13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25">
        <v>14</v>
      </c>
      <c r="B36" s="126">
        <v>0.34375</v>
      </c>
      <c r="C36" s="125" t="s">
        <v>13</v>
      </c>
      <c r="D36" s="127">
        <f t="shared" si="4"/>
        <v>0.38541666666666669</v>
      </c>
      <c r="E36" s="128" t="s">
        <v>21</v>
      </c>
      <c r="F36" s="122" t="s">
        <v>14</v>
      </c>
      <c r="G36" s="128" t="s">
        <v>22</v>
      </c>
      <c r="H36" s="122" t="s">
        <v>23</v>
      </c>
      <c r="I36" s="129">
        <v>1</v>
      </c>
      <c r="J36" s="13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25">
        <v>15</v>
      </c>
      <c r="B37" s="126">
        <v>0.38541666666666669</v>
      </c>
      <c r="C37" s="125" t="s">
        <v>13</v>
      </c>
      <c r="D37" s="127">
        <f t="shared" si="4"/>
        <v>0.42708333333333337</v>
      </c>
      <c r="E37" s="128" t="s">
        <v>18</v>
      </c>
      <c r="F37" s="122" t="s">
        <v>14</v>
      </c>
      <c r="G37" s="128" t="s">
        <v>19</v>
      </c>
      <c r="H37" s="122" t="s">
        <v>20</v>
      </c>
      <c r="I37" s="129">
        <v>3</v>
      </c>
      <c r="J37" s="1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25">
        <v>16</v>
      </c>
      <c r="B38" s="126">
        <v>0.39583333333333331</v>
      </c>
      <c r="C38" s="125" t="s">
        <v>13</v>
      </c>
      <c r="D38" s="127">
        <f t="shared" si="4"/>
        <v>0.4375</v>
      </c>
      <c r="E38" s="128" t="s">
        <v>24</v>
      </c>
      <c r="F38" s="122" t="s">
        <v>14</v>
      </c>
      <c r="G38" s="128" t="s">
        <v>25</v>
      </c>
      <c r="H38" s="122" t="s">
        <v>26</v>
      </c>
      <c r="I38" s="129">
        <v>1</v>
      </c>
      <c r="J38" s="13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25"/>
      <c r="B39" s="125"/>
      <c r="C39" s="125"/>
      <c r="D39" s="122"/>
      <c r="E39" s="122"/>
      <c r="F39" s="122"/>
      <c r="G39" s="122"/>
      <c r="H39" s="122"/>
      <c r="I39" s="129"/>
      <c r="J39" s="13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25"/>
      <c r="B40" s="125"/>
      <c r="C40" s="125"/>
      <c r="D40" s="122"/>
      <c r="E40" s="122"/>
      <c r="F40" s="122"/>
      <c r="G40" s="122"/>
      <c r="H40" s="122"/>
      <c r="I40" s="129"/>
      <c r="J40" s="13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25"/>
      <c r="B41" s="125"/>
      <c r="C41" s="125"/>
      <c r="D41" s="122"/>
      <c r="E41" s="122"/>
      <c r="F41" s="122"/>
      <c r="G41" s="122"/>
      <c r="H41" s="122"/>
      <c r="I41" s="129"/>
      <c r="J41" s="13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22"/>
      <c r="B42" s="122"/>
      <c r="C42" s="122"/>
      <c r="D42" s="122" t="s">
        <v>27</v>
      </c>
      <c r="E42" s="122"/>
      <c r="F42" s="122"/>
      <c r="G42" s="122"/>
      <c r="H42" s="122"/>
      <c r="I42" s="122"/>
      <c r="J42" s="13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22"/>
      <c r="B43" s="122"/>
      <c r="C43" s="122"/>
      <c r="D43" s="122"/>
      <c r="E43" s="122"/>
      <c r="F43" s="122"/>
      <c r="G43" s="122"/>
      <c r="H43" s="122"/>
      <c r="I43" s="122"/>
      <c r="J43" s="13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22"/>
      <c r="B44" s="122"/>
      <c r="C44" s="122"/>
      <c r="D44" s="122" t="s">
        <v>28</v>
      </c>
      <c r="E44" s="122"/>
      <c r="F44" s="122"/>
      <c r="G44" s="122"/>
      <c r="H44" s="122"/>
      <c r="I44" s="122"/>
      <c r="J44" s="13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22"/>
      <c r="B45" s="122"/>
      <c r="C45" s="122"/>
      <c r="D45" s="122" t="s">
        <v>29</v>
      </c>
      <c r="E45" s="122"/>
      <c r="F45" s="122"/>
      <c r="G45" s="122"/>
      <c r="H45" s="122"/>
      <c r="I45" s="122"/>
      <c r="J45" s="13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22"/>
      <c r="B46" s="122"/>
      <c r="C46" s="122"/>
      <c r="D46" s="122" t="s">
        <v>30</v>
      </c>
      <c r="E46" s="122"/>
      <c r="F46" s="122"/>
      <c r="G46" s="122"/>
      <c r="H46" s="122"/>
      <c r="I46" s="122"/>
      <c r="J46" s="13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22"/>
      <c r="B47" s="122"/>
      <c r="C47" s="122"/>
      <c r="D47" s="122" t="s">
        <v>31</v>
      </c>
      <c r="E47" s="122"/>
      <c r="F47" s="122"/>
      <c r="G47" s="122"/>
      <c r="H47" s="122"/>
      <c r="I47" s="122"/>
      <c r="J47" s="13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30"/>
      <c r="B48" s="130"/>
      <c r="C48" s="130"/>
      <c r="D48" s="130"/>
      <c r="E48" s="130"/>
      <c r="F48" s="130"/>
      <c r="G48" s="130"/>
      <c r="H48" s="130"/>
      <c r="I48" s="13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43" t="s">
        <v>326</v>
      </c>
      <c r="E1" s="142"/>
      <c r="F1" s="142"/>
      <c r="G1" s="142"/>
      <c r="H1" s="142"/>
      <c r="I1" s="14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44" t="s">
        <v>327</v>
      </c>
      <c r="E2" s="142"/>
      <c r="F2" s="142"/>
      <c r="G2" s="142"/>
      <c r="H2" s="142"/>
      <c r="I2" s="14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44" t="s">
        <v>328</v>
      </c>
      <c r="E3" s="142"/>
      <c r="F3" s="142"/>
      <c r="G3" s="142"/>
      <c r="H3" s="142"/>
      <c r="I3" s="14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45" t="s">
        <v>1</v>
      </c>
      <c r="E5" s="14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41" t="s">
        <v>3</v>
      </c>
      <c r="E6" s="14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41" t="s">
        <v>5</v>
      </c>
      <c r="E7" s="14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41" t="s">
        <v>7</v>
      </c>
      <c r="E8" s="14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41"/>
      <c r="E9" s="14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357</v>
      </c>
      <c r="E1" s="11"/>
      <c r="G1" s="11"/>
      <c r="H1" s="11" t="s">
        <v>357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355</v>
      </c>
      <c r="E2" s="11"/>
      <c r="G2" s="11"/>
      <c r="H2" s="11" t="s">
        <v>356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350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329</v>
      </c>
      <c r="E5" s="103"/>
      <c r="G5" s="91"/>
      <c r="H5" s="103"/>
      <c r="I5" s="104" t="s">
        <v>329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330</v>
      </c>
      <c r="E6" s="103"/>
      <c r="G6" s="91"/>
      <c r="H6" s="103"/>
      <c r="I6" s="104" t="s">
        <v>330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329</v>
      </c>
      <c r="D8" s="112"/>
      <c r="E8" s="103" t="s">
        <v>354</v>
      </c>
      <c r="G8" s="104" t="s">
        <v>329</v>
      </c>
      <c r="H8" s="103" t="s">
        <v>354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333</v>
      </c>
      <c r="D9" s="112"/>
      <c r="E9" s="103"/>
      <c r="G9" s="104" t="s">
        <v>333</v>
      </c>
      <c r="H9" s="103"/>
      <c r="I9" s="90" t="s">
        <v>336</v>
      </c>
    </row>
    <row r="10" spans="1:9" ht="15" x14ac:dyDescent="0.2">
      <c r="A10" s="10">
        <v>0.73958333333333404</v>
      </c>
      <c r="B10" s="10">
        <v>0.750000000000001</v>
      </c>
      <c r="C10" s="104" t="s">
        <v>331</v>
      </c>
      <c r="D10" s="112"/>
      <c r="E10" s="103"/>
      <c r="G10" s="104" t="s">
        <v>331</v>
      </c>
      <c r="H10" s="103"/>
      <c r="I10" s="90" t="s">
        <v>337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336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329</v>
      </c>
      <c r="D15" s="112"/>
      <c r="E15" s="103"/>
      <c r="G15" s="104" t="s">
        <v>329</v>
      </c>
      <c r="H15" s="103"/>
      <c r="I15" s="106" t="s">
        <v>351</v>
      </c>
    </row>
    <row r="16" spans="1:9" ht="15" x14ac:dyDescent="0.2">
      <c r="A16" s="10">
        <v>0.80208333333333404</v>
      </c>
      <c r="B16" s="10">
        <v>0.812500000000001</v>
      </c>
      <c r="C16" s="104" t="s">
        <v>333</v>
      </c>
      <c r="D16" s="112"/>
      <c r="E16" s="99"/>
      <c r="G16" s="104" t="s">
        <v>333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332</v>
      </c>
      <c r="D17" s="112"/>
      <c r="E17" s="112"/>
      <c r="G17" s="104" t="s">
        <v>332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336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336</v>
      </c>
      <c r="G19" s="104"/>
      <c r="H19" s="90" t="s">
        <v>337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352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336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353</v>
      </c>
      <c r="G25" s="91"/>
      <c r="H25" s="111" t="s">
        <v>353</v>
      </c>
      <c r="I25" s="90" t="s">
        <v>337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358</v>
      </c>
      <c r="D27" s="112"/>
      <c r="E27" s="98"/>
      <c r="G27" s="111" t="s">
        <v>358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43" t="s">
        <v>0</v>
      </c>
      <c r="E1" s="142"/>
      <c r="F1" s="142"/>
      <c r="G1" s="142"/>
      <c r="H1" s="142"/>
      <c r="I1" s="14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44" t="s">
        <v>359</v>
      </c>
      <c r="E2" s="142"/>
      <c r="F2" s="142"/>
      <c r="G2" s="142"/>
      <c r="H2" s="142"/>
      <c r="I2" s="14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44" t="s">
        <v>360</v>
      </c>
      <c r="E3" s="142"/>
      <c r="F3" s="142"/>
      <c r="G3" s="142"/>
      <c r="H3" s="142"/>
      <c r="I3" s="14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45" t="s">
        <v>1</v>
      </c>
      <c r="E5" s="14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41" t="s">
        <v>162</v>
      </c>
      <c r="E6" s="14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41" t="s">
        <v>5</v>
      </c>
      <c r="E7" s="14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41" t="s">
        <v>7</v>
      </c>
      <c r="E8" s="14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41" t="s">
        <v>9</v>
      </c>
      <c r="E9" s="14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361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362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363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364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52" t="s">
        <v>149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52" t="s">
        <v>150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52">
        <v>2022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53" t="s">
        <v>151</v>
      </c>
      <c r="D6" s="154"/>
      <c r="E6" s="154"/>
      <c r="F6" s="154"/>
      <c r="G6" s="154"/>
      <c r="H6" s="154"/>
      <c r="I6" s="154"/>
      <c r="J6" s="154"/>
      <c r="K6" s="154"/>
      <c r="L6" s="154"/>
      <c r="M6" s="155"/>
      <c r="N6" s="34"/>
      <c r="O6" s="156" t="s">
        <v>152</v>
      </c>
      <c r="P6" s="154"/>
      <c r="Q6" s="154"/>
      <c r="R6" s="154"/>
      <c r="S6" s="15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5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4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4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4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4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4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4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4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4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4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4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4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4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49" t="s">
        <v>234</v>
      </c>
      <c r="R49" s="150"/>
      <c r="S49" s="15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60" t="s">
        <v>289</v>
      </c>
      <c r="E1" s="160"/>
      <c r="F1" s="97">
        <f>E21</f>
        <v>45638</v>
      </c>
      <c r="G1" s="11"/>
      <c r="H1" s="160" t="s">
        <v>73</v>
      </c>
      <c r="I1" s="160"/>
      <c r="J1" s="97">
        <f>F1+1</f>
        <v>45639</v>
      </c>
      <c r="K1" s="11"/>
      <c r="L1" s="161" t="s">
        <v>74</v>
      </c>
      <c r="M1" s="161"/>
      <c r="N1" s="97">
        <f>J1+1</f>
        <v>45640</v>
      </c>
      <c r="O1" s="12"/>
      <c r="P1" s="161" t="s">
        <v>75</v>
      </c>
      <c r="Q1" s="16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340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340</v>
      </c>
      <c r="O9" s="11"/>
      <c r="P9" s="100"/>
      <c r="Q9" s="11"/>
      <c r="R9" s="100" t="s">
        <v>342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344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341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341</v>
      </c>
      <c r="O14" s="11"/>
      <c r="P14" s="100"/>
      <c r="Q14" s="11"/>
      <c r="R14" s="100" t="s">
        <v>345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343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338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62" t="s">
        <v>255</v>
      </c>
      <c r="E20" s="163"/>
      <c r="F20" s="164"/>
      <c r="G20" s="11"/>
      <c r="H20" s="11"/>
      <c r="I20" s="11"/>
      <c r="J20" s="11"/>
      <c r="K20" s="11"/>
      <c r="L20" s="11"/>
      <c r="M20" s="87"/>
      <c r="N20" s="100" t="s">
        <v>338</v>
      </c>
      <c r="O20" s="11"/>
      <c r="P20" s="100"/>
      <c r="Q20" s="11"/>
      <c r="R20" s="100" t="s">
        <v>349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334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346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335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339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339</v>
      </c>
      <c r="O25" s="11"/>
      <c r="P25" s="100"/>
      <c r="Q25" s="11"/>
      <c r="R25" s="100" t="s">
        <v>348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347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58" t="s">
        <v>89</v>
      </c>
      <c r="N27" s="11"/>
      <c r="O27" s="11"/>
      <c r="P27" s="101"/>
      <c r="Q27" s="158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329</v>
      </c>
      <c r="M28" s="158"/>
      <c r="N28" s="90"/>
      <c r="O28" s="11"/>
      <c r="P28" s="11"/>
      <c r="Q28" s="15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330</v>
      </c>
      <c r="M29" s="158"/>
      <c r="N29" s="90" t="s">
        <v>336</v>
      </c>
      <c r="O29" s="11"/>
      <c r="P29" s="11"/>
      <c r="Q29" s="15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331</v>
      </c>
      <c r="M30" s="158"/>
      <c r="N30" s="90" t="s">
        <v>337</v>
      </c>
      <c r="O30" s="11"/>
      <c r="P30" s="11"/>
      <c r="Q30" s="159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58"/>
      <c r="N31" s="90"/>
      <c r="O31" s="11"/>
      <c r="P31" s="11"/>
      <c r="Q31" s="159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58"/>
      <c r="N32" s="11"/>
      <c r="O32" s="11"/>
      <c r="P32" s="11"/>
      <c r="Q32" s="159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58"/>
      <c r="N33" s="16">
        <f t="shared" ref="N33" si="19">$A33</f>
        <v>0.60416666666666696</v>
      </c>
      <c r="O33" s="11"/>
      <c r="P33" s="11"/>
      <c r="Q33" s="159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329</v>
      </c>
      <c r="M35" s="16">
        <f t="shared" ref="M35" si="20">$A35</f>
        <v>0.625</v>
      </c>
      <c r="N35" s="100" t="s">
        <v>340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330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332</v>
      </c>
      <c r="M37" s="100" t="s">
        <v>341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340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341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329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333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331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338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329</v>
      </c>
      <c r="M48" s="100" t="s">
        <v>338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333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331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329</v>
      </c>
      <c r="E51" s="100"/>
      <c r="F51" s="103"/>
      <c r="G51" s="11"/>
      <c r="H51" s="100"/>
      <c r="I51" s="100"/>
      <c r="J51" s="100" t="s">
        <v>339</v>
      </c>
      <c r="K51" s="11"/>
      <c r="L51" s="104"/>
      <c r="M51" s="158" t="s">
        <v>89</v>
      </c>
      <c r="N51" s="100" t="s">
        <v>339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333</v>
      </c>
      <c r="E52" s="100" t="s">
        <v>340</v>
      </c>
      <c r="F52" s="91"/>
      <c r="G52" s="11"/>
      <c r="H52" s="100" t="s">
        <v>338</v>
      </c>
      <c r="I52" s="100" t="s">
        <v>341</v>
      </c>
      <c r="J52" s="101"/>
      <c r="K52" s="11"/>
      <c r="L52" s="104"/>
      <c r="M52" s="15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332</v>
      </c>
      <c r="E53" s="101"/>
      <c r="F53" s="11"/>
      <c r="G53" s="11"/>
      <c r="H53" s="101"/>
      <c r="I53" s="101"/>
      <c r="J53" s="86"/>
      <c r="K53" s="11"/>
      <c r="L53" s="104"/>
      <c r="M53" s="15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5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329</v>
      </c>
      <c r="M55" s="15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339</v>
      </c>
      <c r="K56" s="11"/>
      <c r="L56" s="104" t="s">
        <v>333</v>
      </c>
      <c r="M56" s="159"/>
      <c r="N56" s="100" t="s">
        <v>339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340</v>
      </c>
      <c r="F57" s="11"/>
      <c r="G57" s="11"/>
      <c r="H57" s="100" t="s">
        <v>338</v>
      </c>
      <c r="I57" s="100" t="s">
        <v>341</v>
      </c>
      <c r="J57" s="101"/>
      <c r="K57" s="11"/>
      <c r="L57" s="104" t="s">
        <v>332</v>
      </c>
      <c r="M57" s="15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SB2 (8) Dec25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2025-10-02T15:56:59Z</dcterms:modified>
</cp:coreProperties>
</file>