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k\Desktop\Ski Team 22\Eastern Div\"/>
    </mc:Choice>
  </mc:AlternateContent>
  <xr:revisionPtr revIDLastSave="0" documentId="8_{CBB1B1A0-13DB-4A75-8A29-7884BC3C913B}" xr6:coauthVersionLast="47" xr6:coauthVersionMax="47" xr10:uidLastSave="{00000000-0000-0000-0000-000000000000}"/>
  <bookViews>
    <workbookView xWindow="-108" yWindow="-108" windowWidth="23256" windowHeight="12576" activeTab="3" xr2:uid="{D815DFFE-9B1B-401A-8AB1-B53707D6AB62}"/>
  </bookViews>
  <sheets>
    <sheet name="U12 Girls" sheetId="1" r:id="rId1"/>
    <sheet name="U14 Girls" sheetId="2" r:id="rId2"/>
    <sheet name="U12 Boys" sheetId="3" r:id="rId3"/>
    <sheet name="U14 Boy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1" i="4" l="1"/>
  <c r="L51" i="4"/>
  <c r="K51" i="4"/>
  <c r="J51" i="4"/>
  <c r="I51" i="4"/>
  <c r="H51" i="4"/>
  <c r="P51" i="4" s="1"/>
  <c r="G51" i="4"/>
  <c r="F51" i="4"/>
  <c r="E51" i="4"/>
  <c r="W51" i="4" s="1"/>
  <c r="M50" i="4"/>
  <c r="L50" i="4"/>
  <c r="T50" i="4" s="1"/>
  <c r="K50" i="4"/>
  <c r="J50" i="4"/>
  <c r="I50" i="4"/>
  <c r="H50" i="4"/>
  <c r="G50" i="4"/>
  <c r="F50" i="4"/>
  <c r="E50" i="4"/>
  <c r="S50" i="4" s="1"/>
  <c r="M49" i="4"/>
  <c r="L49" i="4"/>
  <c r="K49" i="4"/>
  <c r="J49" i="4"/>
  <c r="I49" i="4"/>
  <c r="H49" i="4"/>
  <c r="P49" i="4" s="1"/>
  <c r="G49" i="4"/>
  <c r="F49" i="4"/>
  <c r="E49" i="4"/>
  <c r="W49" i="4" s="1"/>
  <c r="M48" i="4"/>
  <c r="L48" i="4"/>
  <c r="T48" i="4" s="1"/>
  <c r="K48" i="4"/>
  <c r="J48" i="4"/>
  <c r="I48" i="4"/>
  <c r="Q48" i="4" s="1"/>
  <c r="H48" i="4"/>
  <c r="G48" i="4"/>
  <c r="F48" i="4"/>
  <c r="E48" i="4"/>
  <c r="S48" i="4" s="1"/>
  <c r="M47" i="4"/>
  <c r="L47" i="4"/>
  <c r="K47" i="4"/>
  <c r="J47" i="4"/>
  <c r="I47" i="4"/>
  <c r="H47" i="4"/>
  <c r="P47" i="4" s="1"/>
  <c r="G47" i="4"/>
  <c r="F47" i="4"/>
  <c r="E47" i="4"/>
  <c r="W47" i="4" s="1"/>
  <c r="M46" i="4"/>
  <c r="L46" i="4"/>
  <c r="T46" i="4" s="1"/>
  <c r="K46" i="4"/>
  <c r="J46" i="4"/>
  <c r="I46" i="4"/>
  <c r="Q46" i="4" s="1"/>
  <c r="H46" i="4"/>
  <c r="G46" i="4"/>
  <c r="F46" i="4"/>
  <c r="E46" i="4"/>
  <c r="S46" i="4" s="1"/>
  <c r="M45" i="4"/>
  <c r="L45" i="4"/>
  <c r="K45" i="4"/>
  <c r="J45" i="4"/>
  <c r="I45" i="4"/>
  <c r="H45" i="4"/>
  <c r="P45" i="4" s="1"/>
  <c r="G45" i="4"/>
  <c r="F45" i="4"/>
  <c r="E45" i="4"/>
  <c r="W45" i="4" s="1"/>
  <c r="M44" i="4"/>
  <c r="L44" i="4"/>
  <c r="T44" i="4" s="1"/>
  <c r="K44" i="4"/>
  <c r="J44" i="4"/>
  <c r="I44" i="4"/>
  <c r="Q44" i="4" s="1"/>
  <c r="H44" i="4"/>
  <c r="G44" i="4"/>
  <c r="F44" i="4"/>
  <c r="E44" i="4"/>
  <c r="S44" i="4" s="1"/>
  <c r="M43" i="4"/>
  <c r="L43" i="4"/>
  <c r="K43" i="4"/>
  <c r="J43" i="4"/>
  <c r="I43" i="4"/>
  <c r="H43" i="4"/>
  <c r="P43" i="4" s="1"/>
  <c r="G43" i="4"/>
  <c r="F43" i="4"/>
  <c r="E43" i="4"/>
  <c r="W43" i="4" s="1"/>
  <c r="M42" i="4"/>
  <c r="L42" i="4"/>
  <c r="T42" i="4" s="1"/>
  <c r="K42" i="4"/>
  <c r="J42" i="4"/>
  <c r="I42" i="4"/>
  <c r="Q42" i="4" s="1"/>
  <c r="H42" i="4"/>
  <c r="G42" i="4"/>
  <c r="F42" i="4"/>
  <c r="E42" i="4"/>
  <c r="S42" i="4" s="1"/>
  <c r="M41" i="4"/>
  <c r="L41" i="4"/>
  <c r="K41" i="4"/>
  <c r="J41" i="4"/>
  <c r="I41" i="4"/>
  <c r="H41" i="4"/>
  <c r="P41" i="4" s="1"/>
  <c r="G41" i="4"/>
  <c r="F41" i="4"/>
  <c r="E41" i="4"/>
  <c r="W41" i="4" s="1"/>
  <c r="M40" i="4"/>
  <c r="L40" i="4"/>
  <c r="T40" i="4" s="1"/>
  <c r="K40" i="4"/>
  <c r="J40" i="4"/>
  <c r="I40" i="4"/>
  <c r="Q40" i="4" s="1"/>
  <c r="H40" i="4"/>
  <c r="G40" i="4"/>
  <c r="F40" i="4"/>
  <c r="E40" i="4"/>
  <c r="S40" i="4" s="1"/>
  <c r="M39" i="4"/>
  <c r="L39" i="4"/>
  <c r="K39" i="4"/>
  <c r="J39" i="4"/>
  <c r="I39" i="4"/>
  <c r="H39" i="4"/>
  <c r="P39" i="4" s="1"/>
  <c r="G39" i="4"/>
  <c r="F39" i="4"/>
  <c r="E39" i="4"/>
  <c r="W39" i="4" s="1"/>
  <c r="M38" i="4"/>
  <c r="L38" i="4"/>
  <c r="T38" i="4" s="1"/>
  <c r="K38" i="4"/>
  <c r="J38" i="4"/>
  <c r="I38" i="4"/>
  <c r="Q38" i="4" s="1"/>
  <c r="H38" i="4"/>
  <c r="G38" i="4"/>
  <c r="F38" i="4"/>
  <c r="E38" i="4"/>
  <c r="S38" i="4" s="1"/>
  <c r="M37" i="4"/>
  <c r="L37" i="4"/>
  <c r="K37" i="4"/>
  <c r="J37" i="4"/>
  <c r="I37" i="4"/>
  <c r="H37" i="4"/>
  <c r="P37" i="4" s="1"/>
  <c r="G37" i="4"/>
  <c r="F37" i="4"/>
  <c r="E37" i="4"/>
  <c r="W37" i="4" s="1"/>
  <c r="M36" i="4"/>
  <c r="L36" i="4"/>
  <c r="T36" i="4" s="1"/>
  <c r="K36" i="4"/>
  <c r="J36" i="4"/>
  <c r="I36" i="4"/>
  <c r="Q36" i="4" s="1"/>
  <c r="H36" i="4"/>
  <c r="G36" i="4"/>
  <c r="F36" i="4"/>
  <c r="E36" i="4"/>
  <c r="S36" i="4" s="1"/>
  <c r="M35" i="4"/>
  <c r="L35" i="4"/>
  <c r="K35" i="4"/>
  <c r="J35" i="4"/>
  <c r="I35" i="4"/>
  <c r="H35" i="4"/>
  <c r="P35" i="4" s="1"/>
  <c r="G35" i="4"/>
  <c r="F35" i="4"/>
  <c r="E35" i="4"/>
  <c r="W35" i="4" s="1"/>
  <c r="M34" i="4"/>
  <c r="L34" i="4"/>
  <c r="T34" i="4" s="1"/>
  <c r="K34" i="4"/>
  <c r="J34" i="4"/>
  <c r="I34" i="4"/>
  <c r="Q34" i="4" s="1"/>
  <c r="H34" i="4"/>
  <c r="G34" i="4"/>
  <c r="F34" i="4"/>
  <c r="E34" i="4"/>
  <c r="S34" i="4" s="1"/>
  <c r="M33" i="4"/>
  <c r="L33" i="4"/>
  <c r="K33" i="4"/>
  <c r="J33" i="4"/>
  <c r="I33" i="4"/>
  <c r="H33" i="4"/>
  <c r="P33" i="4" s="1"/>
  <c r="G33" i="4"/>
  <c r="F33" i="4"/>
  <c r="E33" i="4"/>
  <c r="W33" i="4" s="1"/>
  <c r="M32" i="4"/>
  <c r="L32" i="4"/>
  <c r="T32" i="4" s="1"/>
  <c r="K32" i="4"/>
  <c r="J32" i="4"/>
  <c r="I32" i="4"/>
  <c r="Q32" i="4" s="1"/>
  <c r="H32" i="4"/>
  <c r="G32" i="4"/>
  <c r="F32" i="4"/>
  <c r="E32" i="4"/>
  <c r="S32" i="4" s="1"/>
  <c r="M31" i="4"/>
  <c r="L31" i="4"/>
  <c r="K31" i="4"/>
  <c r="J31" i="4"/>
  <c r="I31" i="4"/>
  <c r="H31" i="4"/>
  <c r="P31" i="4" s="1"/>
  <c r="G31" i="4"/>
  <c r="F31" i="4"/>
  <c r="E31" i="4"/>
  <c r="W31" i="4" s="1"/>
  <c r="M30" i="4"/>
  <c r="L30" i="4"/>
  <c r="T30" i="4" s="1"/>
  <c r="K30" i="4"/>
  <c r="J30" i="4"/>
  <c r="I30" i="4"/>
  <c r="Q30" i="4" s="1"/>
  <c r="H30" i="4"/>
  <c r="G30" i="4"/>
  <c r="F30" i="4"/>
  <c r="E30" i="4"/>
  <c r="S30" i="4" s="1"/>
  <c r="M29" i="4"/>
  <c r="L29" i="4"/>
  <c r="K29" i="4"/>
  <c r="J29" i="4"/>
  <c r="I29" i="4"/>
  <c r="H29" i="4"/>
  <c r="P29" i="4" s="1"/>
  <c r="G29" i="4"/>
  <c r="F29" i="4"/>
  <c r="E29" i="4"/>
  <c r="W29" i="4" s="1"/>
  <c r="M28" i="4"/>
  <c r="L28" i="4"/>
  <c r="T28" i="4" s="1"/>
  <c r="K28" i="4"/>
  <c r="J28" i="4"/>
  <c r="I28" i="4"/>
  <c r="Q28" i="4" s="1"/>
  <c r="H28" i="4"/>
  <c r="G28" i="4"/>
  <c r="F28" i="4"/>
  <c r="E28" i="4"/>
  <c r="S28" i="4" s="1"/>
  <c r="M27" i="4"/>
  <c r="L27" i="4"/>
  <c r="K27" i="4"/>
  <c r="J27" i="4"/>
  <c r="I27" i="4"/>
  <c r="H27" i="4"/>
  <c r="P27" i="4" s="1"/>
  <c r="G27" i="4"/>
  <c r="F27" i="4"/>
  <c r="E27" i="4"/>
  <c r="W27" i="4" s="1"/>
  <c r="M26" i="4"/>
  <c r="L26" i="4"/>
  <c r="T26" i="4" s="1"/>
  <c r="K26" i="4"/>
  <c r="J26" i="4"/>
  <c r="I26" i="4"/>
  <c r="Q26" i="4" s="1"/>
  <c r="H26" i="4"/>
  <c r="G26" i="4"/>
  <c r="F26" i="4"/>
  <c r="E26" i="4"/>
  <c r="S26" i="4" s="1"/>
  <c r="M25" i="4"/>
  <c r="L25" i="4"/>
  <c r="K25" i="4"/>
  <c r="J25" i="4"/>
  <c r="I25" i="4"/>
  <c r="H25" i="4"/>
  <c r="P25" i="4" s="1"/>
  <c r="G25" i="4"/>
  <c r="F25" i="4"/>
  <c r="E25" i="4"/>
  <c r="W25" i="4" s="1"/>
  <c r="M24" i="4"/>
  <c r="L24" i="4"/>
  <c r="T24" i="4" s="1"/>
  <c r="K24" i="4"/>
  <c r="J24" i="4"/>
  <c r="I24" i="4"/>
  <c r="Q24" i="4" s="1"/>
  <c r="H24" i="4"/>
  <c r="G24" i="4"/>
  <c r="F24" i="4"/>
  <c r="E24" i="4"/>
  <c r="S24" i="4" s="1"/>
  <c r="M23" i="4"/>
  <c r="L23" i="4"/>
  <c r="K23" i="4"/>
  <c r="J23" i="4"/>
  <c r="I23" i="4"/>
  <c r="H23" i="4"/>
  <c r="P23" i="4" s="1"/>
  <c r="G23" i="4"/>
  <c r="F23" i="4"/>
  <c r="E23" i="4"/>
  <c r="W23" i="4" s="1"/>
  <c r="M22" i="4"/>
  <c r="L22" i="4"/>
  <c r="T22" i="4" s="1"/>
  <c r="K22" i="4"/>
  <c r="J22" i="4"/>
  <c r="I22" i="4"/>
  <c r="Q22" i="4" s="1"/>
  <c r="H22" i="4"/>
  <c r="G22" i="4"/>
  <c r="F22" i="4"/>
  <c r="E22" i="4"/>
  <c r="S22" i="4" s="1"/>
  <c r="M21" i="4"/>
  <c r="L21" i="4"/>
  <c r="K21" i="4"/>
  <c r="J21" i="4"/>
  <c r="I21" i="4"/>
  <c r="H21" i="4"/>
  <c r="P21" i="4" s="1"/>
  <c r="G21" i="4"/>
  <c r="F21" i="4"/>
  <c r="E21" i="4"/>
  <c r="W21" i="4" s="1"/>
  <c r="M20" i="4"/>
  <c r="L20" i="4"/>
  <c r="T20" i="4" s="1"/>
  <c r="K20" i="4"/>
  <c r="J20" i="4"/>
  <c r="I20" i="4"/>
  <c r="Q20" i="4" s="1"/>
  <c r="H20" i="4"/>
  <c r="G20" i="4"/>
  <c r="F20" i="4"/>
  <c r="E20" i="4"/>
  <c r="S20" i="4" s="1"/>
  <c r="M19" i="4"/>
  <c r="L19" i="4"/>
  <c r="K19" i="4"/>
  <c r="J19" i="4"/>
  <c r="I19" i="4"/>
  <c r="H19" i="4"/>
  <c r="P19" i="4" s="1"/>
  <c r="G19" i="4"/>
  <c r="F19" i="4"/>
  <c r="E19" i="4"/>
  <c r="W19" i="4" s="1"/>
  <c r="M18" i="4"/>
  <c r="L18" i="4"/>
  <c r="T18" i="4" s="1"/>
  <c r="K18" i="4"/>
  <c r="J18" i="4"/>
  <c r="I18" i="4"/>
  <c r="Q18" i="4" s="1"/>
  <c r="H18" i="4"/>
  <c r="G18" i="4"/>
  <c r="F18" i="4"/>
  <c r="E18" i="4"/>
  <c r="S18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M17" i="4"/>
  <c r="L17" i="4"/>
  <c r="K17" i="4"/>
  <c r="J17" i="4"/>
  <c r="I17" i="4"/>
  <c r="H17" i="4"/>
  <c r="P17" i="4" s="1"/>
  <c r="G17" i="4"/>
  <c r="F17" i="4"/>
  <c r="E17" i="4"/>
  <c r="W17" i="4" s="1"/>
  <c r="A17" i="4"/>
  <c r="M16" i="4"/>
  <c r="L16" i="4"/>
  <c r="T16" i="4" s="1"/>
  <c r="K16" i="4"/>
  <c r="J16" i="4"/>
  <c r="I16" i="4"/>
  <c r="Q16" i="4" s="1"/>
  <c r="H16" i="4"/>
  <c r="G16" i="4"/>
  <c r="F16" i="4"/>
  <c r="E16" i="4"/>
  <c r="S16" i="4" s="1"/>
  <c r="M15" i="4"/>
  <c r="L15" i="4"/>
  <c r="K15" i="4"/>
  <c r="J15" i="4"/>
  <c r="I15" i="4"/>
  <c r="H15" i="4"/>
  <c r="G15" i="4"/>
  <c r="T15" i="4" s="1"/>
  <c r="F15" i="4"/>
  <c r="E15" i="4"/>
  <c r="V15" i="4" s="1"/>
  <c r="M14" i="4"/>
  <c r="L14" i="4"/>
  <c r="K14" i="4"/>
  <c r="J14" i="4"/>
  <c r="R14" i="4" s="1"/>
  <c r="I14" i="4"/>
  <c r="H14" i="4"/>
  <c r="G14" i="4"/>
  <c r="W14" i="4" s="1"/>
  <c r="F14" i="4"/>
  <c r="E14" i="4"/>
  <c r="Q14" i="4" s="1"/>
  <c r="M13" i="4"/>
  <c r="L13" i="4"/>
  <c r="K13" i="4"/>
  <c r="J13" i="4"/>
  <c r="I13" i="4"/>
  <c r="H13" i="4"/>
  <c r="G13" i="4"/>
  <c r="F13" i="4"/>
  <c r="E13" i="4"/>
  <c r="T13" i="4" s="1"/>
  <c r="M12" i="4"/>
  <c r="L12" i="4"/>
  <c r="K12" i="4"/>
  <c r="J12" i="4"/>
  <c r="I12" i="4"/>
  <c r="H12" i="4"/>
  <c r="P12" i="4" s="1"/>
  <c r="G12" i="4"/>
  <c r="F12" i="4"/>
  <c r="E12" i="4"/>
  <c r="W12" i="4" s="1"/>
  <c r="M11" i="4"/>
  <c r="L11" i="4"/>
  <c r="K11" i="4"/>
  <c r="S11" i="4" s="1"/>
  <c r="J11" i="4"/>
  <c r="I11" i="4"/>
  <c r="H11" i="4"/>
  <c r="P11" i="4" s="1"/>
  <c r="G11" i="4"/>
  <c r="F11" i="4"/>
  <c r="E11" i="4"/>
  <c r="R11" i="4" s="1"/>
  <c r="M10" i="4"/>
  <c r="L10" i="4"/>
  <c r="K10" i="4"/>
  <c r="J10" i="4"/>
  <c r="I10" i="4"/>
  <c r="H10" i="4"/>
  <c r="G10" i="4"/>
  <c r="F10" i="4"/>
  <c r="V10" i="4" s="1"/>
  <c r="E10" i="4"/>
  <c r="U10" i="4" s="1"/>
  <c r="M9" i="4"/>
  <c r="L9" i="4"/>
  <c r="K9" i="4"/>
  <c r="J9" i="4"/>
  <c r="I9" i="4"/>
  <c r="Q9" i="4" s="1"/>
  <c r="H9" i="4"/>
  <c r="G9" i="4"/>
  <c r="F9" i="4"/>
  <c r="V9" i="4" s="1"/>
  <c r="E9" i="4"/>
  <c r="P9" i="4" s="1"/>
  <c r="M8" i="4"/>
  <c r="L8" i="4"/>
  <c r="T8" i="4" s="1"/>
  <c r="K8" i="4"/>
  <c r="J8" i="4"/>
  <c r="I8" i="4"/>
  <c r="Q8" i="4" s="1"/>
  <c r="H8" i="4"/>
  <c r="G8" i="4"/>
  <c r="F8" i="4"/>
  <c r="E8" i="4"/>
  <c r="S8" i="4" s="1"/>
  <c r="M7" i="4"/>
  <c r="L7" i="4"/>
  <c r="K7" i="4"/>
  <c r="J7" i="4"/>
  <c r="I7" i="4"/>
  <c r="H7" i="4"/>
  <c r="G7" i="4"/>
  <c r="T7" i="4" s="1"/>
  <c r="F7" i="4"/>
  <c r="E7" i="4"/>
  <c r="V7" i="4" s="1"/>
  <c r="M6" i="4"/>
  <c r="L6" i="4"/>
  <c r="K6" i="4"/>
  <c r="J6" i="4"/>
  <c r="W6" i="4" s="1"/>
  <c r="I6" i="4"/>
  <c r="H6" i="4"/>
  <c r="G6" i="4"/>
  <c r="S6" i="4" s="1"/>
  <c r="F6" i="4"/>
  <c r="E6" i="4"/>
  <c r="Q6" i="4" s="1"/>
  <c r="M5" i="4"/>
  <c r="L5" i="4"/>
  <c r="K5" i="4"/>
  <c r="J5" i="4"/>
  <c r="I5" i="4"/>
  <c r="H5" i="4"/>
  <c r="G5" i="4"/>
  <c r="F5" i="4"/>
  <c r="E5" i="4"/>
  <c r="T5" i="4" s="1"/>
  <c r="M4" i="4"/>
  <c r="L4" i="4"/>
  <c r="K4" i="4"/>
  <c r="J4" i="4"/>
  <c r="I4" i="4"/>
  <c r="H4" i="4"/>
  <c r="P4" i="4" s="1"/>
  <c r="G4" i="4"/>
  <c r="F4" i="4"/>
  <c r="E4" i="4"/>
  <c r="W4" i="4" s="1"/>
  <c r="M3" i="4"/>
  <c r="L3" i="4"/>
  <c r="K3" i="4"/>
  <c r="S3" i="4" s="1"/>
  <c r="J3" i="4"/>
  <c r="I3" i="4"/>
  <c r="H3" i="4"/>
  <c r="P3" i="4" s="1"/>
  <c r="G3" i="4"/>
  <c r="F3" i="4"/>
  <c r="V3" i="4" s="1"/>
  <c r="E3" i="4"/>
  <c r="R3" i="4" s="1"/>
  <c r="M2" i="4"/>
  <c r="L2" i="4"/>
  <c r="K2" i="4"/>
  <c r="J2" i="4"/>
  <c r="I2" i="4"/>
  <c r="H2" i="4"/>
  <c r="G2" i="4"/>
  <c r="F2" i="4"/>
  <c r="E2" i="4"/>
  <c r="U2" i="4" s="1"/>
  <c r="M46" i="3"/>
  <c r="L46" i="3"/>
  <c r="K46" i="3"/>
  <c r="J46" i="3"/>
  <c r="I46" i="3"/>
  <c r="H46" i="3"/>
  <c r="G46" i="3"/>
  <c r="F46" i="3"/>
  <c r="E46" i="3"/>
  <c r="W46" i="3" s="1"/>
  <c r="M45" i="3"/>
  <c r="L45" i="3"/>
  <c r="K45" i="3"/>
  <c r="J45" i="3"/>
  <c r="R45" i="3" s="1"/>
  <c r="I45" i="3"/>
  <c r="S45" i="3" s="1"/>
  <c r="H45" i="3"/>
  <c r="G45" i="3"/>
  <c r="F45" i="3"/>
  <c r="E45" i="3"/>
  <c r="P45" i="3" s="1"/>
  <c r="M44" i="3"/>
  <c r="L44" i="3"/>
  <c r="K44" i="3"/>
  <c r="J44" i="3"/>
  <c r="I44" i="3"/>
  <c r="H44" i="3"/>
  <c r="G44" i="3"/>
  <c r="F44" i="3"/>
  <c r="V44" i="3" s="1"/>
  <c r="E44" i="3"/>
  <c r="W44" i="3" s="1"/>
  <c r="M43" i="3"/>
  <c r="L43" i="3"/>
  <c r="K43" i="3"/>
  <c r="J43" i="3"/>
  <c r="R43" i="3" s="1"/>
  <c r="I43" i="3"/>
  <c r="S43" i="3" s="1"/>
  <c r="H43" i="3"/>
  <c r="G43" i="3"/>
  <c r="F43" i="3"/>
  <c r="E43" i="3"/>
  <c r="P43" i="3" s="1"/>
  <c r="M42" i="3"/>
  <c r="L42" i="3"/>
  <c r="K42" i="3"/>
  <c r="J42" i="3"/>
  <c r="I42" i="3"/>
  <c r="H42" i="3"/>
  <c r="G42" i="3"/>
  <c r="F42" i="3"/>
  <c r="V42" i="3" s="1"/>
  <c r="E42" i="3"/>
  <c r="W42" i="3" s="1"/>
  <c r="M41" i="3"/>
  <c r="L41" i="3"/>
  <c r="K41" i="3"/>
  <c r="J41" i="3"/>
  <c r="R41" i="3" s="1"/>
  <c r="I41" i="3"/>
  <c r="S41" i="3" s="1"/>
  <c r="H41" i="3"/>
  <c r="G41" i="3"/>
  <c r="F41" i="3"/>
  <c r="E41" i="3"/>
  <c r="P41" i="3" s="1"/>
  <c r="M40" i="3"/>
  <c r="L40" i="3"/>
  <c r="K40" i="3"/>
  <c r="J40" i="3"/>
  <c r="I40" i="3"/>
  <c r="H40" i="3"/>
  <c r="G40" i="3"/>
  <c r="F40" i="3"/>
  <c r="V40" i="3" s="1"/>
  <c r="E40" i="3"/>
  <c r="W40" i="3" s="1"/>
  <c r="M39" i="3"/>
  <c r="L39" i="3"/>
  <c r="K39" i="3"/>
  <c r="J39" i="3"/>
  <c r="R39" i="3" s="1"/>
  <c r="I39" i="3"/>
  <c r="S39" i="3" s="1"/>
  <c r="H39" i="3"/>
  <c r="G39" i="3"/>
  <c r="F39" i="3"/>
  <c r="E39" i="3"/>
  <c r="P39" i="3" s="1"/>
  <c r="M38" i="3"/>
  <c r="L38" i="3"/>
  <c r="K38" i="3"/>
  <c r="J38" i="3"/>
  <c r="I38" i="3"/>
  <c r="H38" i="3"/>
  <c r="G38" i="3"/>
  <c r="F38" i="3"/>
  <c r="V38" i="3" s="1"/>
  <c r="E38" i="3"/>
  <c r="W38" i="3" s="1"/>
  <c r="M37" i="3"/>
  <c r="L37" i="3"/>
  <c r="K37" i="3"/>
  <c r="J37" i="3"/>
  <c r="R37" i="3" s="1"/>
  <c r="I37" i="3"/>
  <c r="S37" i="3" s="1"/>
  <c r="H37" i="3"/>
  <c r="G37" i="3"/>
  <c r="F37" i="3"/>
  <c r="E37" i="3"/>
  <c r="P37" i="3" s="1"/>
  <c r="M36" i="3"/>
  <c r="L36" i="3"/>
  <c r="K36" i="3"/>
  <c r="J36" i="3"/>
  <c r="I36" i="3"/>
  <c r="H36" i="3"/>
  <c r="G36" i="3"/>
  <c r="F36" i="3"/>
  <c r="V36" i="3" s="1"/>
  <c r="E36" i="3"/>
  <c r="W36" i="3" s="1"/>
  <c r="M35" i="3"/>
  <c r="L35" i="3"/>
  <c r="K35" i="3"/>
  <c r="J35" i="3"/>
  <c r="R35" i="3" s="1"/>
  <c r="I35" i="3"/>
  <c r="S35" i="3" s="1"/>
  <c r="H35" i="3"/>
  <c r="G35" i="3"/>
  <c r="F35" i="3"/>
  <c r="E35" i="3"/>
  <c r="P35" i="3" s="1"/>
  <c r="M34" i="3"/>
  <c r="L34" i="3"/>
  <c r="K34" i="3"/>
  <c r="J34" i="3"/>
  <c r="I34" i="3"/>
  <c r="H34" i="3"/>
  <c r="G34" i="3"/>
  <c r="F34" i="3"/>
  <c r="V34" i="3" s="1"/>
  <c r="E34" i="3"/>
  <c r="W34" i="3" s="1"/>
  <c r="M33" i="3"/>
  <c r="L33" i="3"/>
  <c r="K33" i="3"/>
  <c r="J33" i="3"/>
  <c r="R33" i="3" s="1"/>
  <c r="I33" i="3"/>
  <c r="S33" i="3" s="1"/>
  <c r="H33" i="3"/>
  <c r="G33" i="3"/>
  <c r="F33" i="3"/>
  <c r="E33" i="3"/>
  <c r="P33" i="3" s="1"/>
  <c r="M32" i="3"/>
  <c r="L32" i="3"/>
  <c r="K32" i="3"/>
  <c r="J32" i="3"/>
  <c r="I32" i="3"/>
  <c r="H32" i="3"/>
  <c r="G32" i="3"/>
  <c r="F32" i="3"/>
  <c r="V32" i="3" s="1"/>
  <c r="E32" i="3"/>
  <c r="W32" i="3" s="1"/>
  <c r="M31" i="3"/>
  <c r="L31" i="3"/>
  <c r="K31" i="3"/>
  <c r="J31" i="3"/>
  <c r="R31" i="3" s="1"/>
  <c r="I31" i="3"/>
  <c r="S31" i="3" s="1"/>
  <c r="H31" i="3"/>
  <c r="G31" i="3"/>
  <c r="F31" i="3"/>
  <c r="E31" i="3"/>
  <c r="P31" i="3" s="1"/>
  <c r="M30" i="3"/>
  <c r="L30" i="3"/>
  <c r="K30" i="3"/>
  <c r="J30" i="3"/>
  <c r="I30" i="3"/>
  <c r="H30" i="3"/>
  <c r="G30" i="3"/>
  <c r="F30" i="3"/>
  <c r="V30" i="3" s="1"/>
  <c r="E30" i="3"/>
  <c r="W30" i="3" s="1"/>
  <c r="M29" i="3"/>
  <c r="L29" i="3"/>
  <c r="K29" i="3"/>
  <c r="J29" i="3"/>
  <c r="R29" i="3" s="1"/>
  <c r="I29" i="3"/>
  <c r="S29" i="3" s="1"/>
  <c r="H29" i="3"/>
  <c r="G29" i="3"/>
  <c r="F29" i="3"/>
  <c r="E29" i="3"/>
  <c r="P29" i="3" s="1"/>
  <c r="M28" i="3"/>
  <c r="L28" i="3"/>
  <c r="K28" i="3"/>
  <c r="J28" i="3"/>
  <c r="I28" i="3"/>
  <c r="H28" i="3"/>
  <c r="G28" i="3"/>
  <c r="F28" i="3"/>
  <c r="V28" i="3" s="1"/>
  <c r="E28" i="3"/>
  <c r="W28" i="3" s="1"/>
  <c r="M27" i="3"/>
  <c r="L27" i="3"/>
  <c r="K27" i="3"/>
  <c r="J27" i="3"/>
  <c r="R27" i="3" s="1"/>
  <c r="I27" i="3"/>
  <c r="S27" i="3" s="1"/>
  <c r="H27" i="3"/>
  <c r="G27" i="3"/>
  <c r="F27" i="3"/>
  <c r="E27" i="3"/>
  <c r="P27" i="3" s="1"/>
  <c r="M26" i="3"/>
  <c r="L26" i="3"/>
  <c r="K26" i="3"/>
  <c r="J26" i="3"/>
  <c r="I26" i="3"/>
  <c r="H26" i="3"/>
  <c r="G26" i="3"/>
  <c r="F26" i="3"/>
  <c r="V26" i="3" s="1"/>
  <c r="E26" i="3"/>
  <c r="W26" i="3" s="1"/>
  <c r="M25" i="3"/>
  <c r="L25" i="3"/>
  <c r="K25" i="3"/>
  <c r="J25" i="3"/>
  <c r="R25" i="3" s="1"/>
  <c r="I25" i="3"/>
  <c r="S25" i="3" s="1"/>
  <c r="H25" i="3"/>
  <c r="G25" i="3"/>
  <c r="F25" i="3"/>
  <c r="E25" i="3"/>
  <c r="P25" i="3" s="1"/>
  <c r="M24" i="3"/>
  <c r="L24" i="3"/>
  <c r="K24" i="3"/>
  <c r="J24" i="3"/>
  <c r="I24" i="3"/>
  <c r="H24" i="3"/>
  <c r="G24" i="3"/>
  <c r="F24" i="3"/>
  <c r="V24" i="3" s="1"/>
  <c r="E24" i="3"/>
  <c r="W24" i="3" s="1"/>
  <c r="M23" i="3"/>
  <c r="L23" i="3"/>
  <c r="K23" i="3"/>
  <c r="J23" i="3"/>
  <c r="R23" i="3" s="1"/>
  <c r="I23" i="3"/>
  <c r="S23" i="3" s="1"/>
  <c r="H23" i="3"/>
  <c r="G23" i="3"/>
  <c r="F23" i="3"/>
  <c r="E23" i="3"/>
  <c r="P23" i="3" s="1"/>
  <c r="M22" i="3"/>
  <c r="L22" i="3"/>
  <c r="K22" i="3"/>
  <c r="J22" i="3"/>
  <c r="I22" i="3"/>
  <c r="H22" i="3"/>
  <c r="G22" i="3"/>
  <c r="F22" i="3"/>
  <c r="V22" i="3" s="1"/>
  <c r="E22" i="3"/>
  <c r="W22" i="3" s="1"/>
  <c r="M21" i="3"/>
  <c r="L21" i="3"/>
  <c r="K21" i="3"/>
  <c r="J21" i="3"/>
  <c r="R21" i="3" s="1"/>
  <c r="I21" i="3"/>
  <c r="S21" i="3" s="1"/>
  <c r="H21" i="3"/>
  <c r="G21" i="3"/>
  <c r="F21" i="3"/>
  <c r="E21" i="3"/>
  <c r="P21" i="3" s="1"/>
  <c r="M20" i="3"/>
  <c r="L20" i="3"/>
  <c r="K20" i="3"/>
  <c r="J20" i="3"/>
  <c r="I20" i="3"/>
  <c r="H20" i="3"/>
  <c r="G20" i="3"/>
  <c r="F20" i="3"/>
  <c r="V20" i="3" s="1"/>
  <c r="E20" i="3"/>
  <c r="W20" i="3" s="1"/>
  <c r="M19" i="3"/>
  <c r="L19" i="3"/>
  <c r="K19" i="3"/>
  <c r="J19" i="3"/>
  <c r="R19" i="3" s="1"/>
  <c r="I19" i="3"/>
  <c r="S19" i="3" s="1"/>
  <c r="H19" i="3"/>
  <c r="G19" i="3"/>
  <c r="F19" i="3"/>
  <c r="E19" i="3"/>
  <c r="P19" i="3" s="1"/>
  <c r="M18" i="3"/>
  <c r="L18" i="3"/>
  <c r="K18" i="3"/>
  <c r="J18" i="3"/>
  <c r="I18" i="3"/>
  <c r="H18" i="3"/>
  <c r="G18" i="3"/>
  <c r="F18" i="3"/>
  <c r="V18" i="3" s="1"/>
  <c r="E18" i="3"/>
  <c r="W18" i="3" s="1"/>
  <c r="M17" i="3"/>
  <c r="L17" i="3"/>
  <c r="K17" i="3"/>
  <c r="J17" i="3"/>
  <c r="R17" i="3" s="1"/>
  <c r="I17" i="3"/>
  <c r="S17" i="3" s="1"/>
  <c r="H17" i="3"/>
  <c r="G17" i="3"/>
  <c r="F17" i="3"/>
  <c r="E17" i="3"/>
  <c r="P17" i="3" s="1"/>
  <c r="A17" i="3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M16" i="3"/>
  <c r="L16" i="3"/>
  <c r="K16" i="3"/>
  <c r="J16" i="3"/>
  <c r="I16" i="3"/>
  <c r="H16" i="3"/>
  <c r="G16" i="3"/>
  <c r="F16" i="3"/>
  <c r="E16" i="3"/>
  <c r="W16" i="3" s="1"/>
  <c r="A16" i="3"/>
  <c r="M15" i="3"/>
  <c r="L15" i="3"/>
  <c r="K15" i="3"/>
  <c r="J15" i="3"/>
  <c r="I15" i="3"/>
  <c r="R15" i="3" s="1"/>
  <c r="H15" i="3"/>
  <c r="G15" i="3"/>
  <c r="F15" i="3"/>
  <c r="E15" i="3"/>
  <c r="P15" i="3" s="1"/>
  <c r="M14" i="3"/>
  <c r="L14" i="3"/>
  <c r="T14" i="3" s="1"/>
  <c r="K14" i="3"/>
  <c r="J14" i="3"/>
  <c r="I14" i="3"/>
  <c r="H14" i="3"/>
  <c r="G14" i="3"/>
  <c r="F14" i="3"/>
  <c r="E14" i="3"/>
  <c r="S14" i="3" s="1"/>
  <c r="M13" i="3"/>
  <c r="L13" i="3"/>
  <c r="K13" i="3"/>
  <c r="J13" i="3"/>
  <c r="I13" i="3"/>
  <c r="H13" i="3"/>
  <c r="G13" i="3"/>
  <c r="O13" i="3" s="1"/>
  <c r="F13" i="3"/>
  <c r="V13" i="3" s="1"/>
  <c r="E13" i="3"/>
  <c r="U13" i="3" s="1"/>
  <c r="M12" i="3"/>
  <c r="L12" i="3"/>
  <c r="K12" i="3"/>
  <c r="J12" i="3"/>
  <c r="R12" i="3" s="1"/>
  <c r="I12" i="3"/>
  <c r="H12" i="3"/>
  <c r="G12" i="3"/>
  <c r="F12" i="3"/>
  <c r="E12" i="3"/>
  <c r="Q12" i="3" s="1"/>
  <c r="U11" i="3"/>
  <c r="M11" i="3"/>
  <c r="L11" i="3"/>
  <c r="K11" i="3"/>
  <c r="J11" i="3"/>
  <c r="I11" i="3"/>
  <c r="H11" i="3"/>
  <c r="G11" i="3"/>
  <c r="F11" i="3"/>
  <c r="E11" i="3"/>
  <c r="M10" i="3"/>
  <c r="L10" i="3"/>
  <c r="K10" i="3"/>
  <c r="J10" i="3"/>
  <c r="I10" i="3"/>
  <c r="H10" i="3"/>
  <c r="P10" i="3" s="1"/>
  <c r="G10" i="3"/>
  <c r="F10" i="3"/>
  <c r="E10" i="3"/>
  <c r="M9" i="3"/>
  <c r="L9" i="3"/>
  <c r="K9" i="3"/>
  <c r="T9" i="3" s="1"/>
  <c r="J9" i="3"/>
  <c r="I9" i="3"/>
  <c r="H9" i="3"/>
  <c r="G9" i="3"/>
  <c r="F9" i="3"/>
  <c r="E9" i="3"/>
  <c r="M8" i="3"/>
  <c r="L8" i="3"/>
  <c r="K8" i="3"/>
  <c r="J8" i="3"/>
  <c r="I8" i="3"/>
  <c r="H8" i="3"/>
  <c r="G8" i="3"/>
  <c r="F8" i="3"/>
  <c r="V8" i="3" s="1"/>
  <c r="E8" i="3"/>
  <c r="U8" i="3" s="1"/>
  <c r="Q7" i="3"/>
  <c r="M7" i="3"/>
  <c r="L7" i="3"/>
  <c r="K7" i="3"/>
  <c r="J7" i="3"/>
  <c r="I7" i="3"/>
  <c r="H7" i="3"/>
  <c r="G7" i="3"/>
  <c r="F7" i="3"/>
  <c r="E7" i="3"/>
  <c r="P7" i="3" s="1"/>
  <c r="M6" i="3"/>
  <c r="L6" i="3"/>
  <c r="T6" i="3" s="1"/>
  <c r="K6" i="3"/>
  <c r="J6" i="3"/>
  <c r="I6" i="3"/>
  <c r="H6" i="3"/>
  <c r="G6" i="3"/>
  <c r="F6" i="3"/>
  <c r="E6" i="3"/>
  <c r="M5" i="3"/>
  <c r="L5" i="3"/>
  <c r="K5" i="3"/>
  <c r="J5" i="3"/>
  <c r="I5" i="3"/>
  <c r="H5" i="3"/>
  <c r="G5" i="3"/>
  <c r="O5" i="3" s="1"/>
  <c r="F5" i="3"/>
  <c r="E5" i="3"/>
  <c r="U5" i="3" s="1"/>
  <c r="R4" i="3"/>
  <c r="M4" i="3"/>
  <c r="L4" i="3"/>
  <c r="K4" i="3"/>
  <c r="J4" i="3"/>
  <c r="I4" i="3"/>
  <c r="H4" i="3"/>
  <c r="G4" i="3"/>
  <c r="F4" i="3"/>
  <c r="E4" i="3"/>
  <c r="Q4" i="3" s="1"/>
  <c r="U3" i="3"/>
  <c r="M3" i="3"/>
  <c r="L3" i="3"/>
  <c r="K3" i="3"/>
  <c r="J3" i="3"/>
  <c r="I3" i="3"/>
  <c r="H3" i="3"/>
  <c r="G3" i="3"/>
  <c r="F3" i="3"/>
  <c r="E3" i="3"/>
  <c r="M2" i="3"/>
  <c r="L2" i="3"/>
  <c r="K2" i="3"/>
  <c r="J2" i="3"/>
  <c r="I2" i="3"/>
  <c r="H2" i="3"/>
  <c r="G2" i="3"/>
  <c r="F2" i="3"/>
  <c r="E2" i="3"/>
  <c r="M49" i="2"/>
  <c r="L49" i="2"/>
  <c r="K49" i="2"/>
  <c r="J49" i="2"/>
  <c r="I49" i="2"/>
  <c r="H49" i="2"/>
  <c r="P49" i="2" s="1"/>
  <c r="G49" i="2"/>
  <c r="F49" i="2"/>
  <c r="E49" i="2"/>
  <c r="W49" i="2" s="1"/>
  <c r="M48" i="2"/>
  <c r="L48" i="2"/>
  <c r="K48" i="2"/>
  <c r="S48" i="2" s="1"/>
  <c r="J48" i="2"/>
  <c r="I48" i="2"/>
  <c r="H48" i="2"/>
  <c r="G48" i="2"/>
  <c r="F48" i="2"/>
  <c r="E48" i="2"/>
  <c r="R48" i="2" s="1"/>
  <c r="M47" i="2"/>
  <c r="L47" i="2"/>
  <c r="K47" i="2"/>
  <c r="J47" i="2"/>
  <c r="I47" i="2"/>
  <c r="H47" i="2"/>
  <c r="G47" i="2"/>
  <c r="F47" i="2"/>
  <c r="V47" i="2" s="1"/>
  <c r="E47" i="2"/>
  <c r="U47" i="2" s="1"/>
  <c r="M46" i="2"/>
  <c r="L46" i="2"/>
  <c r="K46" i="2"/>
  <c r="J46" i="2"/>
  <c r="I46" i="2"/>
  <c r="Q46" i="2" s="1"/>
  <c r="H46" i="2"/>
  <c r="G46" i="2"/>
  <c r="F46" i="2"/>
  <c r="E46" i="2"/>
  <c r="P46" i="2" s="1"/>
  <c r="M45" i="2"/>
  <c r="L45" i="2"/>
  <c r="T45" i="2" s="1"/>
  <c r="K45" i="2"/>
  <c r="J45" i="2"/>
  <c r="I45" i="2"/>
  <c r="H45" i="2"/>
  <c r="G45" i="2"/>
  <c r="F45" i="2"/>
  <c r="E45" i="2"/>
  <c r="S45" i="2" s="1"/>
  <c r="M44" i="2"/>
  <c r="L44" i="2"/>
  <c r="K44" i="2"/>
  <c r="J44" i="2"/>
  <c r="I44" i="2"/>
  <c r="H44" i="2"/>
  <c r="G44" i="2"/>
  <c r="W44" i="2" s="1"/>
  <c r="F44" i="2"/>
  <c r="E44" i="2"/>
  <c r="V44" i="2" s="1"/>
  <c r="M43" i="2"/>
  <c r="L43" i="2"/>
  <c r="K43" i="2"/>
  <c r="J43" i="2"/>
  <c r="R43" i="2" s="1"/>
  <c r="I43" i="2"/>
  <c r="H43" i="2"/>
  <c r="G43" i="2"/>
  <c r="F43" i="2"/>
  <c r="E43" i="2"/>
  <c r="Q43" i="2" s="1"/>
  <c r="M42" i="2"/>
  <c r="L42" i="2"/>
  <c r="K42" i="2"/>
  <c r="J42" i="2"/>
  <c r="I42" i="2"/>
  <c r="H42" i="2"/>
  <c r="G42" i="2"/>
  <c r="F42" i="2"/>
  <c r="E42" i="2"/>
  <c r="T42" i="2" s="1"/>
  <c r="M41" i="2"/>
  <c r="L41" i="2"/>
  <c r="K41" i="2"/>
  <c r="J41" i="2"/>
  <c r="I41" i="2"/>
  <c r="H41" i="2"/>
  <c r="P41" i="2" s="1"/>
  <c r="G41" i="2"/>
  <c r="F41" i="2"/>
  <c r="E41" i="2"/>
  <c r="W41" i="2" s="1"/>
  <c r="M40" i="2"/>
  <c r="L40" i="2"/>
  <c r="K40" i="2"/>
  <c r="S40" i="2" s="1"/>
  <c r="J40" i="2"/>
  <c r="I40" i="2"/>
  <c r="H40" i="2"/>
  <c r="G40" i="2"/>
  <c r="F40" i="2"/>
  <c r="E40" i="2"/>
  <c r="R40" i="2" s="1"/>
  <c r="M39" i="2"/>
  <c r="L39" i="2"/>
  <c r="K39" i="2"/>
  <c r="J39" i="2"/>
  <c r="I39" i="2"/>
  <c r="H39" i="2"/>
  <c r="G39" i="2"/>
  <c r="F39" i="2"/>
  <c r="V39" i="2" s="1"/>
  <c r="E39" i="2"/>
  <c r="U39" i="2" s="1"/>
  <c r="M38" i="2"/>
  <c r="L38" i="2"/>
  <c r="K38" i="2"/>
  <c r="J38" i="2"/>
  <c r="I38" i="2"/>
  <c r="Q38" i="2" s="1"/>
  <c r="H38" i="2"/>
  <c r="G38" i="2"/>
  <c r="F38" i="2"/>
  <c r="E38" i="2"/>
  <c r="P38" i="2" s="1"/>
  <c r="M37" i="2"/>
  <c r="L37" i="2"/>
  <c r="T37" i="2" s="1"/>
  <c r="K37" i="2"/>
  <c r="J37" i="2"/>
  <c r="I37" i="2"/>
  <c r="H37" i="2"/>
  <c r="G37" i="2"/>
  <c r="F37" i="2"/>
  <c r="E37" i="2"/>
  <c r="S37" i="2" s="1"/>
  <c r="M36" i="2"/>
  <c r="L36" i="2"/>
  <c r="K36" i="2"/>
  <c r="J36" i="2"/>
  <c r="I36" i="2"/>
  <c r="H36" i="2"/>
  <c r="G36" i="2"/>
  <c r="W36" i="2" s="1"/>
  <c r="F36" i="2"/>
  <c r="E36" i="2"/>
  <c r="V36" i="2" s="1"/>
  <c r="M35" i="2"/>
  <c r="L35" i="2"/>
  <c r="K35" i="2"/>
  <c r="J35" i="2"/>
  <c r="R35" i="2" s="1"/>
  <c r="I35" i="2"/>
  <c r="H35" i="2"/>
  <c r="G35" i="2"/>
  <c r="F35" i="2"/>
  <c r="O35" i="2" s="1"/>
  <c r="E35" i="2"/>
  <c r="Q35" i="2" s="1"/>
  <c r="M34" i="2"/>
  <c r="L34" i="2"/>
  <c r="K34" i="2"/>
  <c r="J34" i="2"/>
  <c r="I34" i="2"/>
  <c r="H34" i="2"/>
  <c r="G34" i="2"/>
  <c r="F34" i="2"/>
  <c r="E34" i="2"/>
  <c r="T34" i="2" s="1"/>
  <c r="M33" i="2"/>
  <c r="L33" i="2"/>
  <c r="K33" i="2"/>
  <c r="J33" i="2"/>
  <c r="I33" i="2"/>
  <c r="H33" i="2"/>
  <c r="P33" i="2" s="1"/>
  <c r="G33" i="2"/>
  <c r="F33" i="2"/>
  <c r="E33" i="2"/>
  <c r="W33" i="2" s="1"/>
  <c r="M32" i="2"/>
  <c r="L32" i="2"/>
  <c r="K32" i="2"/>
  <c r="S32" i="2" s="1"/>
  <c r="J32" i="2"/>
  <c r="I32" i="2"/>
  <c r="H32" i="2"/>
  <c r="G32" i="2"/>
  <c r="F32" i="2"/>
  <c r="E32" i="2"/>
  <c r="R32" i="2" s="1"/>
  <c r="M31" i="2"/>
  <c r="L31" i="2"/>
  <c r="K31" i="2"/>
  <c r="J31" i="2"/>
  <c r="I31" i="2"/>
  <c r="H31" i="2"/>
  <c r="G31" i="2"/>
  <c r="F31" i="2"/>
  <c r="S31" i="2" s="1"/>
  <c r="E31" i="2"/>
  <c r="U31" i="2" s="1"/>
  <c r="M30" i="2"/>
  <c r="L30" i="2"/>
  <c r="K30" i="2"/>
  <c r="J30" i="2"/>
  <c r="I30" i="2"/>
  <c r="Q30" i="2" s="1"/>
  <c r="H30" i="2"/>
  <c r="G30" i="2"/>
  <c r="F30" i="2"/>
  <c r="E30" i="2"/>
  <c r="P30" i="2" s="1"/>
  <c r="M29" i="2"/>
  <c r="L29" i="2"/>
  <c r="T29" i="2" s="1"/>
  <c r="K29" i="2"/>
  <c r="J29" i="2"/>
  <c r="I29" i="2"/>
  <c r="H29" i="2"/>
  <c r="P29" i="2" s="1"/>
  <c r="G29" i="2"/>
  <c r="F29" i="2"/>
  <c r="E29" i="2"/>
  <c r="S29" i="2" s="1"/>
  <c r="M28" i="2"/>
  <c r="L28" i="2"/>
  <c r="K28" i="2"/>
  <c r="J28" i="2"/>
  <c r="I28" i="2"/>
  <c r="H28" i="2"/>
  <c r="G28" i="2"/>
  <c r="O28" i="2" s="1"/>
  <c r="F28" i="2"/>
  <c r="E28" i="2"/>
  <c r="V28" i="2" s="1"/>
  <c r="M27" i="2"/>
  <c r="L27" i="2"/>
  <c r="K27" i="2"/>
  <c r="J27" i="2"/>
  <c r="R27" i="2" s="1"/>
  <c r="I27" i="2"/>
  <c r="H27" i="2"/>
  <c r="G27" i="2"/>
  <c r="F27" i="2"/>
  <c r="O27" i="2" s="1"/>
  <c r="E27" i="2"/>
  <c r="Q27" i="2" s="1"/>
  <c r="M26" i="2"/>
  <c r="L26" i="2"/>
  <c r="K26" i="2"/>
  <c r="J26" i="2"/>
  <c r="I26" i="2"/>
  <c r="H26" i="2"/>
  <c r="G26" i="2"/>
  <c r="F26" i="2"/>
  <c r="E26" i="2"/>
  <c r="T26" i="2" s="1"/>
  <c r="M25" i="2"/>
  <c r="L25" i="2"/>
  <c r="K25" i="2"/>
  <c r="J25" i="2"/>
  <c r="I25" i="2"/>
  <c r="H25" i="2"/>
  <c r="P25" i="2" s="1"/>
  <c r="G25" i="2"/>
  <c r="F25" i="2"/>
  <c r="E25" i="2"/>
  <c r="W25" i="2" s="1"/>
  <c r="M24" i="2"/>
  <c r="L24" i="2"/>
  <c r="K24" i="2"/>
  <c r="S24" i="2" s="1"/>
  <c r="J24" i="2"/>
  <c r="I24" i="2"/>
  <c r="H24" i="2"/>
  <c r="G24" i="2"/>
  <c r="F24" i="2"/>
  <c r="E24" i="2"/>
  <c r="R24" i="2" s="1"/>
  <c r="M23" i="2"/>
  <c r="L23" i="2"/>
  <c r="K23" i="2"/>
  <c r="J23" i="2"/>
  <c r="I23" i="2"/>
  <c r="H23" i="2"/>
  <c r="G23" i="2"/>
  <c r="F23" i="2"/>
  <c r="S23" i="2" s="1"/>
  <c r="E23" i="2"/>
  <c r="U23" i="2" s="1"/>
  <c r="M22" i="2"/>
  <c r="L22" i="2"/>
  <c r="K22" i="2"/>
  <c r="J22" i="2"/>
  <c r="I22" i="2"/>
  <c r="Q22" i="2" s="1"/>
  <c r="H22" i="2"/>
  <c r="G22" i="2"/>
  <c r="F22" i="2"/>
  <c r="E22" i="2"/>
  <c r="P22" i="2" s="1"/>
  <c r="M21" i="2"/>
  <c r="L21" i="2"/>
  <c r="T21" i="2" s="1"/>
  <c r="K21" i="2"/>
  <c r="J21" i="2"/>
  <c r="I21" i="2"/>
  <c r="H21" i="2"/>
  <c r="P21" i="2" s="1"/>
  <c r="G21" i="2"/>
  <c r="F21" i="2"/>
  <c r="E21" i="2"/>
  <c r="S21" i="2" s="1"/>
  <c r="M20" i="2"/>
  <c r="L20" i="2"/>
  <c r="K20" i="2"/>
  <c r="J20" i="2"/>
  <c r="I20" i="2"/>
  <c r="H20" i="2"/>
  <c r="G20" i="2"/>
  <c r="O20" i="2" s="1"/>
  <c r="F20" i="2"/>
  <c r="E20" i="2"/>
  <c r="V20" i="2" s="1"/>
  <c r="M19" i="2"/>
  <c r="L19" i="2"/>
  <c r="K19" i="2"/>
  <c r="J19" i="2"/>
  <c r="R19" i="2" s="1"/>
  <c r="I19" i="2"/>
  <c r="H19" i="2"/>
  <c r="G19" i="2"/>
  <c r="F19" i="2"/>
  <c r="O19" i="2" s="1"/>
  <c r="E19" i="2"/>
  <c r="Q19" i="2" s="1"/>
  <c r="M18" i="2"/>
  <c r="L18" i="2"/>
  <c r="K18" i="2"/>
  <c r="J18" i="2"/>
  <c r="I18" i="2"/>
  <c r="H18" i="2"/>
  <c r="G18" i="2"/>
  <c r="F18" i="2"/>
  <c r="E18" i="2"/>
  <c r="T18" i="2" s="1"/>
  <c r="M17" i="2"/>
  <c r="L17" i="2"/>
  <c r="K17" i="2"/>
  <c r="J17" i="2"/>
  <c r="I17" i="2"/>
  <c r="H17" i="2"/>
  <c r="P17" i="2" s="1"/>
  <c r="G17" i="2"/>
  <c r="F17" i="2"/>
  <c r="E17" i="2"/>
  <c r="W17" i="2" s="1"/>
  <c r="M16" i="2"/>
  <c r="L16" i="2"/>
  <c r="K16" i="2"/>
  <c r="S16" i="2" s="1"/>
  <c r="J16" i="2"/>
  <c r="I16" i="2"/>
  <c r="H16" i="2"/>
  <c r="G16" i="2"/>
  <c r="F16" i="2"/>
  <c r="E16" i="2"/>
  <c r="R16" i="2" s="1"/>
  <c r="M15" i="2"/>
  <c r="L15" i="2"/>
  <c r="K15" i="2"/>
  <c r="J15" i="2"/>
  <c r="I15" i="2"/>
  <c r="H15" i="2"/>
  <c r="G15" i="2"/>
  <c r="F15" i="2"/>
  <c r="S15" i="2" s="1"/>
  <c r="E15" i="2"/>
  <c r="U15" i="2" s="1"/>
  <c r="M14" i="2"/>
  <c r="L14" i="2"/>
  <c r="K14" i="2"/>
  <c r="J14" i="2"/>
  <c r="I14" i="2"/>
  <c r="Q14" i="2" s="1"/>
  <c r="H14" i="2"/>
  <c r="G14" i="2"/>
  <c r="F14" i="2"/>
  <c r="E14" i="2"/>
  <c r="P14" i="2" s="1"/>
  <c r="M13" i="2"/>
  <c r="L13" i="2"/>
  <c r="T13" i="2" s="1"/>
  <c r="K13" i="2"/>
  <c r="J13" i="2"/>
  <c r="I13" i="2"/>
  <c r="H13" i="2"/>
  <c r="P13" i="2" s="1"/>
  <c r="G13" i="2"/>
  <c r="F13" i="2"/>
  <c r="E13" i="2"/>
  <c r="S13" i="2" s="1"/>
  <c r="M12" i="2"/>
  <c r="L12" i="2"/>
  <c r="K12" i="2"/>
  <c r="J12" i="2"/>
  <c r="I12" i="2"/>
  <c r="H12" i="2"/>
  <c r="G12" i="2"/>
  <c r="T12" i="2" s="1"/>
  <c r="F12" i="2"/>
  <c r="E12" i="2"/>
  <c r="V12" i="2" s="1"/>
  <c r="M11" i="2"/>
  <c r="L11" i="2"/>
  <c r="K11" i="2"/>
  <c r="J11" i="2"/>
  <c r="R11" i="2" s="1"/>
  <c r="I11" i="2"/>
  <c r="H11" i="2"/>
  <c r="G11" i="2"/>
  <c r="F11" i="2"/>
  <c r="V11" i="2" s="1"/>
  <c r="E11" i="2"/>
  <c r="Q11" i="2" s="1"/>
  <c r="M10" i="2"/>
  <c r="L10" i="2"/>
  <c r="K10" i="2"/>
  <c r="J10" i="2"/>
  <c r="I10" i="2"/>
  <c r="H10" i="2"/>
  <c r="G10" i="2"/>
  <c r="F10" i="2"/>
  <c r="E10" i="2"/>
  <c r="T10" i="2" s="1"/>
  <c r="M9" i="2"/>
  <c r="L9" i="2"/>
  <c r="K9" i="2"/>
  <c r="J9" i="2"/>
  <c r="I9" i="2"/>
  <c r="H9" i="2"/>
  <c r="T9" i="2" s="1"/>
  <c r="G9" i="2"/>
  <c r="F9" i="2"/>
  <c r="E9" i="2"/>
  <c r="W9" i="2" s="1"/>
  <c r="M8" i="2"/>
  <c r="L8" i="2"/>
  <c r="K8" i="2"/>
  <c r="S8" i="2" s="1"/>
  <c r="J8" i="2"/>
  <c r="I8" i="2"/>
  <c r="H8" i="2"/>
  <c r="G8" i="2"/>
  <c r="W8" i="2" s="1"/>
  <c r="F8" i="2"/>
  <c r="E8" i="2"/>
  <c r="R8" i="2" s="1"/>
  <c r="M7" i="2"/>
  <c r="L7" i="2"/>
  <c r="K7" i="2"/>
  <c r="J7" i="2"/>
  <c r="I7" i="2"/>
  <c r="H7" i="2"/>
  <c r="G7" i="2"/>
  <c r="F7" i="2"/>
  <c r="V7" i="2" s="1"/>
  <c r="E7" i="2"/>
  <c r="U7" i="2" s="1"/>
  <c r="M6" i="2"/>
  <c r="L6" i="2"/>
  <c r="K6" i="2"/>
  <c r="J6" i="2"/>
  <c r="I6" i="2"/>
  <c r="Q6" i="2" s="1"/>
  <c r="H6" i="2"/>
  <c r="G6" i="2"/>
  <c r="F6" i="2"/>
  <c r="E6" i="2"/>
  <c r="P6" i="2" s="1"/>
  <c r="M5" i="2"/>
  <c r="L5" i="2"/>
  <c r="T5" i="2" s="1"/>
  <c r="K5" i="2"/>
  <c r="J5" i="2"/>
  <c r="I5" i="2"/>
  <c r="H5" i="2"/>
  <c r="P5" i="2" s="1"/>
  <c r="G5" i="2"/>
  <c r="F5" i="2"/>
  <c r="E5" i="2"/>
  <c r="S5" i="2" s="1"/>
  <c r="M4" i="2"/>
  <c r="L4" i="2"/>
  <c r="K4" i="2"/>
  <c r="J4" i="2"/>
  <c r="I4" i="2"/>
  <c r="H4" i="2"/>
  <c r="G4" i="2"/>
  <c r="W4" i="2" s="1"/>
  <c r="F4" i="2"/>
  <c r="E4" i="2"/>
  <c r="V4" i="2" s="1"/>
  <c r="M3" i="2"/>
  <c r="L3" i="2"/>
  <c r="K3" i="2"/>
  <c r="J3" i="2"/>
  <c r="R3" i="2" s="1"/>
  <c r="I3" i="2"/>
  <c r="H3" i="2"/>
  <c r="G3" i="2"/>
  <c r="F3" i="2"/>
  <c r="V3" i="2" s="1"/>
  <c r="E3" i="2"/>
  <c r="Q3" i="2" s="1"/>
  <c r="M2" i="2"/>
  <c r="L2" i="2"/>
  <c r="K2" i="2"/>
  <c r="J2" i="2"/>
  <c r="I2" i="2"/>
  <c r="H2" i="2"/>
  <c r="G2" i="2"/>
  <c r="F2" i="2"/>
  <c r="E2" i="2"/>
  <c r="T2" i="2" s="1"/>
  <c r="M38" i="1"/>
  <c r="L38" i="1"/>
  <c r="K38" i="1"/>
  <c r="J38" i="1"/>
  <c r="I38" i="1"/>
  <c r="H38" i="1"/>
  <c r="S38" i="1" s="1"/>
  <c r="G38" i="1"/>
  <c r="F38" i="1"/>
  <c r="E38" i="1"/>
  <c r="W38" i="1" s="1"/>
  <c r="M37" i="1"/>
  <c r="L37" i="1"/>
  <c r="K37" i="1"/>
  <c r="J37" i="1"/>
  <c r="I37" i="1"/>
  <c r="H37" i="1"/>
  <c r="G37" i="1"/>
  <c r="F37" i="1"/>
  <c r="Q37" i="1" s="1"/>
  <c r="E37" i="1"/>
  <c r="R37" i="1" s="1"/>
  <c r="S36" i="1"/>
  <c r="P36" i="1"/>
  <c r="M36" i="1"/>
  <c r="L36" i="1"/>
  <c r="K36" i="1"/>
  <c r="J36" i="1"/>
  <c r="I36" i="1"/>
  <c r="H36" i="1"/>
  <c r="G36" i="1"/>
  <c r="F36" i="1"/>
  <c r="T36" i="1" s="1"/>
  <c r="E36" i="1"/>
  <c r="U36" i="1" s="1"/>
  <c r="M35" i="1"/>
  <c r="L35" i="1"/>
  <c r="K35" i="1"/>
  <c r="S35" i="1" s="1"/>
  <c r="J35" i="1"/>
  <c r="I35" i="1"/>
  <c r="H35" i="1"/>
  <c r="G35" i="1"/>
  <c r="F35" i="1"/>
  <c r="V35" i="1" s="1"/>
  <c r="E35" i="1"/>
  <c r="P35" i="1" s="1"/>
  <c r="M34" i="1"/>
  <c r="L34" i="1"/>
  <c r="K34" i="1"/>
  <c r="J34" i="1"/>
  <c r="I34" i="1"/>
  <c r="H34" i="1"/>
  <c r="G34" i="1"/>
  <c r="F34" i="1"/>
  <c r="Q34" i="1" s="1"/>
  <c r="E34" i="1"/>
  <c r="S34" i="1" s="1"/>
  <c r="M33" i="1"/>
  <c r="L33" i="1"/>
  <c r="K33" i="1"/>
  <c r="J33" i="1"/>
  <c r="I33" i="1"/>
  <c r="T33" i="1" s="1"/>
  <c r="H33" i="1"/>
  <c r="G33" i="1"/>
  <c r="W33" i="1" s="1"/>
  <c r="F33" i="1"/>
  <c r="E33" i="1"/>
  <c r="V33" i="1" s="1"/>
  <c r="M32" i="1"/>
  <c r="L32" i="1"/>
  <c r="T32" i="1" s="1"/>
  <c r="K32" i="1"/>
  <c r="J32" i="1"/>
  <c r="I32" i="1"/>
  <c r="H32" i="1"/>
  <c r="G32" i="1"/>
  <c r="O32" i="1" s="1"/>
  <c r="F32" i="1"/>
  <c r="E32" i="1"/>
  <c r="Q32" i="1" s="1"/>
  <c r="M31" i="1"/>
  <c r="L31" i="1"/>
  <c r="K31" i="1"/>
  <c r="J31" i="1"/>
  <c r="I31" i="1"/>
  <c r="H31" i="1"/>
  <c r="G31" i="1"/>
  <c r="R31" i="1" s="1"/>
  <c r="F31" i="1"/>
  <c r="E31" i="1"/>
  <c r="T31" i="1" s="1"/>
  <c r="M30" i="1"/>
  <c r="L30" i="1"/>
  <c r="K30" i="1"/>
  <c r="J30" i="1"/>
  <c r="R30" i="1" s="1"/>
  <c r="I30" i="1"/>
  <c r="H30" i="1"/>
  <c r="G30" i="1"/>
  <c r="F30" i="1"/>
  <c r="E30" i="1"/>
  <c r="W30" i="1" s="1"/>
  <c r="M29" i="1"/>
  <c r="L29" i="1"/>
  <c r="K29" i="1"/>
  <c r="J29" i="1"/>
  <c r="I29" i="1"/>
  <c r="H29" i="1"/>
  <c r="G29" i="1"/>
  <c r="F29" i="1"/>
  <c r="E29" i="1"/>
  <c r="R29" i="1" s="1"/>
  <c r="M28" i="1"/>
  <c r="L28" i="1"/>
  <c r="K28" i="1"/>
  <c r="J28" i="1"/>
  <c r="I28" i="1"/>
  <c r="H28" i="1"/>
  <c r="S28" i="1" s="1"/>
  <c r="G28" i="1"/>
  <c r="F28" i="1"/>
  <c r="T28" i="1" s="1"/>
  <c r="E28" i="1"/>
  <c r="U28" i="1" s="1"/>
  <c r="M27" i="1"/>
  <c r="L27" i="1"/>
  <c r="K27" i="1"/>
  <c r="S27" i="1" s="1"/>
  <c r="J27" i="1"/>
  <c r="I27" i="1"/>
  <c r="H27" i="1"/>
  <c r="G27" i="1"/>
  <c r="F27" i="1"/>
  <c r="V27" i="1" s="1"/>
  <c r="E27" i="1"/>
  <c r="P27" i="1" s="1"/>
  <c r="M26" i="1"/>
  <c r="L26" i="1"/>
  <c r="K26" i="1"/>
  <c r="J26" i="1"/>
  <c r="I26" i="1"/>
  <c r="H26" i="1"/>
  <c r="G26" i="1"/>
  <c r="F26" i="1"/>
  <c r="Q26" i="1" s="1"/>
  <c r="E26" i="1"/>
  <c r="S26" i="1" s="1"/>
  <c r="M25" i="1"/>
  <c r="L25" i="1"/>
  <c r="K25" i="1"/>
  <c r="J25" i="1"/>
  <c r="I25" i="1"/>
  <c r="T25" i="1" s="1"/>
  <c r="H25" i="1"/>
  <c r="G25" i="1"/>
  <c r="W25" i="1" s="1"/>
  <c r="F25" i="1"/>
  <c r="E25" i="1"/>
  <c r="V25" i="1" s="1"/>
  <c r="M24" i="1"/>
  <c r="L24" i="1"/>
  <c r="T24" i="1" s="1"/>
  <c r="K24" i="1"/>
  <c r="J24" i="1"/>
  <c r="I24" i="1"/>
  <c r="H24" i="1"/>
  <c r="G24" i="1"/>
  <c r="W24" i="1" s="1"/>
  <c r="F24" i="1"/>
  <c r="E24" i="1"/>
  <c r="Q24" i="1" s="1"/>
  <c r="M23" i="1"/>
  <c r="L23" i="1"/>
  <c r="K23" i="1"/>
  <c r="J23" i="1"/>
  <c r="I23" i="1"/>
  <c r="H23" i="1"/>
  <c r="G23" i="1"/>
  <c r="W23" i="1" s="1"/>
  <c r="F23" i="1"/>
  <c r="E23" i="1"/>
  <c r="T23" i="1" s="1"/>
  <c r="M22" i="1"/>
  <c r="L22" i="1"/>
  <c r="K22" i="1"/>
  <c r="J22" i="1"/>
  <c r="R22" i="1" s="1"/>
  <c r="I22" i="1"/>
  <c r="H22" i="1"/>
  <c r="G22" i="1"/>
  <c r="F22" i="1"/>
  <c r="E22" i="1"/>
  <c r="W22" i="1" s="1"/>
  <c r="M21" i="1"/>
  <c r="L21" i="1"/>
  <c r="K21" i="1"/>
  <c r="J21" i="1"/>
  <c r="I21" i="1"/>
  <c r="H21" i="1"/>
  <c r="G21" i="1"/>
  <c r="F21" i="1"/>
  <c r="E21" i="1"/>
  <c r="R21" i="1" s="1"/>
  <c r="M20" i="1"/>
  <c r="L20" i="1"/>
  <c r="K20" i="1"/>
  <c r="J20" i="1"/>
  <c r="I20" i="1"/>
  <c r="H20" i="1"/>
  <c r="S20" i="1" s="1"/>
  <c r="G20" i="1"/>
  <c r="F20" i="1"/>
  <c r="T20" i="1" s="1"/>
  <c r="E20" i="1"/>
  <c r="U20" i="1" s="1"/>
  <c r="M19" i="1"/>
  <c r="L19" i="1"/>
  <c r="K19" i="1"/>
  <c r="S19" i="1" s="1"/>
  <c r="J19" i="1"/>
  <c r="I19" i="1"/>
  <c r="H19" i="1"/>
  <c r="G19" i="1"/>
  <c r="F19" i="1"/>
  <c r="T19" i="1" s="1"/>
  <c r="E19" i="1"/>
  <c r="P19" i="1" s="1"/>
  <c r="M18" i="1"/>
  <c r="L18" i="1"/>
  <c r="K18" i="1"/>
  <c r="J18" i="1"/>
  <c r="I18" i="1"/>
  <c r="H18" i="1"/>
  <c r="G18" i="1"/>
  <c r="F18" i="1"/>
  <c r="R18" i="1" s="1"/>
  <c r="E18" i="1"/>
  <c r="S18" i="1" s="1"/>
  <c r="M17" i="1"/>
  <c r="L17" i="1"/>
  <c r="K17" i="1"/>
  <c r="J17" i="1"/>
  <c r="I17" i="1"/>
  <c r="R17" i="1" s="1"/>
  <c r="H17" i="1"/>
  <c r="G17" i="1"/>
  <c r="W17" i="1" s="1"/>
  <c r="F17" i="1"/>
  <c r="E17" i="1"/>
  <c r="V17" i="1" s="1"/>
  <c r="M16" i="1"/>
  <c r="L16" i="1"/>
  <c r="T16" i="1" s="1"/>
  <c r="K16" i="1"/>
  <c r="J16" i="1"/>
  <c r="I16" i="1"/>
  <c r="H16" i="1"/>
  <c r="G16" i="1"/>
  <c r="W16" i="1" s="1"/>
  <c r="F16" i="1"/>
  <c r="E16" i="1"/>
  <c r="Q16" i="1" s="1"/>
  <c r="M15" i="1"/>
  <c r="L15" i="1"/>
  <c r="K15" i="1"/>
  <c r="J15" i="1"/>
  <c r="I15" i="1"/>
  <c r="H15" i="1"/>
  <c r="G15" i="1"/>
  <c r="O15" i="1" s="1"/>
  <c r="F15" i="1"/>
  <c r="E15" i="1"/>
  <c r="T15" i="1" s="1"/>
  <c r="M14" i="1"/>
  <c r="L14" i="1"/>
  <c r="K14" i="1"/>
  <c r="J14" i="1"/>
  <c r="R14" i="1" s="1"/>
  <c r="I14" i="1"/>
  <c r="H14" i="1"/>
  <c r="G14" i="1"/>
  <c r="F14" i="1"/>
  <c r="E14" i="1"/>
  <c r="W14" i="1" s="1"/>
  <c r="M13" i="1"/>
  <c r="L13" i="1"/>
  <c r="K13" i="1"/>
  <c r="J13" i="1"/>
  <c r="I13" i="1"/>
  <c r="H13" i="1"/>
  <c r="G13" i="1"/>
  <c r="F13" i="1"/>
  <c r="E13" i="1"/>
  <c r="R13" i="1" s="1"/>
  <c r="M12" i="1"/>
  <c r="L12" i="1"/>
  <c r="K12" i="1"/>
  <c r="J12" i="1"/>
  <c r="I12" i="1"/>
  <c r="H12" i="1"/>
  <c r="S12" i="1" s="1"/>
  <c r="G12" i="1"/>
  <c r="F12" i="1"/>
  <c r="T12" i="1" s="1"/>
  <c r="E12" i="1"/>
  <c r="U12" i="1" s="1"/>
  <c r="M11" i="1"/>
  <c r="L11" i="1"/>
  <c r="K11" i="1"/>
  <c r="S11" i="1" s="1"/>
  <c r="J11" i="1"/>
  <c r="I11" i="1"/>
  <c r="H11" i="1"/>
  <c r="G11" i="1"/>
  <c r="F11" i="1"/>
  <c r="V11" i="1" s="1"/>
  <c r="E11" i="1"/>
  <c r="P11" i="1" s="1"/>
  <c r="M10" i="1"/>
  <c r="L10" i="1"/>
  <c r="K10" i="1"/>
  <c r="J10" i="1"/>
  <c r="I10" i="1"/>
  <c r="H10" i="1"/>
  <c r="G10" i="1"/>
  <c r="F10" i="1"/>
  <c r="Q10" i="1" s="1"/>
  <c r="E10" i="1"/>
  <c r="S10" i="1" s="1"/>
  <c r="M9" i="1"/>
  <c r="L9" i="1"/>
  <c r="K9" i="1"/>
  <c r="J9" i="1"/>
  <c r="I9" i="1"/>
  <c r="R9" i="1" s="1"/>
  <c r="H9" i="1"/>
  <c r="G9" i="1"/>
  <c r="S9" i="1" s="1"/>
  <c r="F9" i="1"/>
  <c r="E9" i="1"/>
  <c r="V9" i="1" s="1"/>
  <c r="M8" i="1"/>
  <c r="L8" i="1"/>
  <c r="T8" i="1" s="1"/>
  <c r="K8" i="1"/>
  <c r="J8" i="1"/>
  <c r="I8" i="1"/>
  <c r="H8" i="1"/>
  <c r="G8" i="1"/>
  <c r="W8" i="1" s="1"/>
  <c r="F8" i="1"/>
  <c r="E8" i="1"/>
  <c r="Q8" i="1" s="1"/>
  <c r="M7" i="1"/>
  <c r="L7" i="1"/>
  <c r="K7" i="1"/>
  <c r="J7" i="1"/>
  <c r="I7" i="1"/>
  <c r="H7" i="1"/>
  <c r="G7" i="1"/>
  <c r="R7" i="1" s="1"/>
  <c r="F7" i="1"/>
  <c r="E7" i="1"/>
  <c r="T7" i="1" s="1"/>
  <c r="M6" i="1"/>
  <c r="L6" i="1"/>
  <c r="K6" i="1"/>
  <c r="J6" i="1"/>
  <c r="R6" i="1" s="1"/>
  <c r="I6" i="1"/>
  <c r="H6" i="1"/>
  <c r="G6" i="1"/>
  <c r="F6" i="1"/>
  <c r="E6" i="1"/>
  <c r="W6" i="1" s="1"/>
  <c r="M5" i="1"/>
  <c r="L5" i="1"/>
  <c r="K5" i="1"/>
  <c r="J5" i="1"/>
  <c r="I5" i="1"/>
  <c r="H5" i="1"/>
  <c r="G5" i="1"/>
  <c r="F5" i="1"/>
  <c r="E5" i="1"/>
  <c r="R5" i="1" s="1"/>
  <c r="M4" i="1"/>
  <c r="L4" i="1"/>
  <c r="K4" i="1"/>
  <c r="J4" i="1"/>
  <c r="I4" i="1"/>
  <c r="H4" i="1"/>
  <c r="P4" i="1" s="1"/>
  <c r="G4" i="1"/>
  <c r="F4" i="1"/>
  <c r="T4" i="1" s="1"/>
  <c r="E4" i="1"/>
  <c r="U4" i="1" s="1"/>
  <c r="M3" i="1"/>
  <c r="L3" i="1"/>
  <c r="K3" i="1"/>
  <c r="S3" i="1" s="1"/>
  <c r="J3" i="1"/>
  <c r="I3" i="1"/>
  <c r="H3" i="1"/>
  <c r="G3" i="1"/>
  <c r="F3" i="1"/>
  <c r="T3" i="1" s="1"/>
  <c r="E3" i="1"/>
  <c r="P3" i="1" s="1"/>
  <c r="M2" i="1"/>
  <c r="L2" i="1"/>
  <c r="K2" i="1"/>
  <c r="J2" i="1"/>
  <c r="I2" i="1"/>
  <c r="H2" i="1"/>
  <c r="G2" i="1"/>
  <c r="F2" i="1"/>
  <c r="V2" i="1" s="1"/>
  <c r="E2" i="1"/>
  <c r="S2" i="1" s="1"/>
  <c r="S2" i="4" l="1"/>
  <c r="W2" i="4"/>
  <c r="Q2" i="4"/>
  <c r="O2" i="4"/>
  <c r="V2" i="4"/>
  <c r="W15" i="4"/>
  <c r="Q4" i="4"/>
  <c r="V5" i="4"/>
  <c r="P7" i="4"/>
  <c r="U8" i="4"/>
  <c r="R9" i="4"/>
  <c r="O10" i="4"/>
  <c r="W10" i="4"/>
  <c r="T11" i="4"/>
  <c r="Q12" i="4"/>
  <c r="V13" i="4"/>
  <c r="S14" i="4"/>
  <c r="P15" i="4"/>
  <c r="U16" i="4"/>
  <c r="Q17" i="4"/>
  <c r="U18" i="4"/>
  <c r="Q19" i="4"/>
  <c r="U20" i="4"/>
  <c r="Q21" i="4"/>
  <c r="U22" i="4"/>
  <c r="Q23" i="4"/>
  <c r="U24" i="4"/>
  <c r="Q25" i="4"/>
  <c r="U26" i="4"/>
  <c r="Q27" i="4"/>
  <c r="U28" i="4"/>
  <c r="Q29" i="4"/>
  <c r="U30" i="4"/>
  <c r="Q31" i="4"/>
  <c r="U32" i="4"/>
  <c r="Q33" i="4"/>
  <c r="U34" i="4"/>
  <c r="Q35" i="4"/>
  <c r="U36" i="4"/>
  <c r="Q37" i="4"/>
  <c r="U38" i="4"/>
  <c r="Q39" i="4"/>
  <c r="U40" i="4"/>
  <c r="Q41" i="4"/>
  <c r="U42" i="4"/>
  <c r="Q43" i="4"/>
  <c r="U44" i="4"/>
  <c r="Q45" i="4"/>
  <c r="U46" i="4"/>
  <c r="Q47" i="4"/>
  <c r="U48" i="4"/>
  <c r="Q49" i="4"/>
  <c r="U50" i="4"/>
  <c r="Q51" i="4"/>
  <c r="T3" i="4"/>
  <c r="P2" i="4"/>
  <c r="U3" i="4"/>
  <c r="R4" i="4"/>
  <c r="O5" i="4"/>
  <c r="W5" i="4"/>
  <c r="T6" i="4"/>
  <c r="Q7" i="4"/>
  <c r="V8" i="4"/>
  <c r="S9" i="4"/>
  <c r="P10" i="4"/>
  <c r="U11" i="4"/>
  <c r="R12" i="4"/>
  <c r="O13" i="4"/>
  <c r="W13" i="4"/>
  <c r="T14" i="4"/>
  <c r="Q15" i="4"/>
  <c r="V16" i="4"/>
  <c r="R17" i="4"/>
  <c r="V18" i="4"/>
  <c r="R19" i="4"/>
  <c r="V20" i="4"/>
  <c r="R21" i="4"/>
  <c r="V22" i="4"/>
  <c r="R23" i="4"/>
  <c r="V24" i="4"/>
  <c r="R25" i="4"/>
  <c r="V26" i="4"/>
  <c r="R27" i="4"/>
  <c r="V28" i="4"/>
  <c r="R29" i="4"/>
  <c r="V30" i="4"/>
  <c r="R31" i="4"/>
  <c r="V32" i="4"/>
  <c r="R33" i="4"/>
  <c r="V34" i="4"/>
  <c r="R35" i="4"/>
  <c r="V36" i="4"/>
  <c r="R37" i="4"/>
  <c r="V38" i="4"/>
  <c r="R39" i="4"/>
  <c r="V40" i="4"/>
  <c r="R41" i="4"/>
  <c r="V42" i="4"/>
  <c r="R43" i="4"/>
  <c r="V44" i="4"/>
  <c r="R45" i="4"/>
  <c r="V46" i="4"/>
  <c r="R47" i="4"/>
  <c r="V48" i="4"/>
  <c r="R49" i="4"/>
  <c r="V50" i="4"/>
  <c r="R51" i="4"/>
  <c r="S4" i="4"/>
  <c r="P5" i="4"/>
  <c r="U6" i="4"/>
  <c r="R7" i="4"/>
  <c r="O8" i="4"/>
  <c r="N8" i="4" s="1"/>
  <c r="W8" i="4"/>
  <c r="T9" i="4"/>
  <c r="Q10" i="4"/>
  <c r="V11" i="4"/>
  <c r="S12" i="4"/>
  <c r="P13" i="4"/>
  <c r="U14" i="4"/>
  <c r="R15" i="4"/>
  <c r="O16" i="4"/>
  <c r="W16" i="4"/>
  <c r="S17" i="4"/>
  <c r="O18" i="4"/>
  <c r="W18" i="4"/>
  <c r="S19" i="4"/>
  <c r="O20" i="4"/>
  <c r="W20" i="4"/>
  <c r="S21" i="4"/>
  <c r="O22" i="4"/>
  <c r="W22" i="4"/>
  <c r="S23" i="4"/>
  <c r="O24" i="4"/>
  <c r="W24" i="4"/>
  <c r="S25" i="4"/>
  <c r="O26" i="4"/>
  <c r="N26" i="4" s="1"/>
  <c r="W26" i="4"/>
  <c r="S27" i="4"/>
  <c r="O28" i="4"/>
  <c r="W28" i="4"/>
  <c r="S29" i="4"/>
  <c r="O30" i="4"/>
  <c r="W30" i="4"/>
  <c r="S31" i="4"/>
  <c r="O32" i="4"/>
  <c r="W32" i="4"/>
  <c r="S33" i="4"/>
  <c r="O34" i="4"/>
  <c r="W34" i="4"/>
  <c r="S35" i="4"/>
  <c r="O36" i="4"/>
  <c r="W36" i="4"/>
  <c r="S37" i="4"/>
  <c r="O38" i="4"/>
  <c r="W38" i="4"/>
  <c r="S39" i="4"/>
  <c r="O40" i="4"/>
  <c r="W40" i="4"/>
  <c r="S41" i="4"/>
  <c r="O42" i="4"/>
  <c r="N42" i="4" s="1"/>
  <c r="W42" i="4"/>
  <c r="S43" i="4"/>
  <c r="O44" i="4"/>
  <c r="W44" i="4"/>
  <c r="S45" i="4"/>
  <c r="O46" i="4"/>
  <c r="W46" i="4"/>
  <c r="S47" i="4"/>
  <c r="O48" i="4"/>
  <c r="W48" i="4"/>
  <c r="S49" i="4"/>
  <c r="O50" i="4"/>
  <c r="W50" i="4"/>
  <c r="S51" i="4"/>
  <c r="U5" i="4"/>
  <c r="R6" i="4"/>
  <c r="O7" i="4"/>
  <c r="R2" i="4"/>
  <c r="O3" i="4"/>
  <c r="W3" i="4"/>
  <c r="T4" i="4"/>
  <c r="Q5" i="4"/>
  <c r="V6" i="4"/>
  <c r="S7" i="4"/>
  <c r="P8" i="4"/>
  <c r="U9" i="4"/>
  <c r="R10" i="4"/>
  <c r="O11" i="4"/>
  <c r="W11" i="4"/>
  <c r="T12" i="4"/>
  <c r="Q13" i="4"/>
  <c r="V14" i="4"/>
  <c r="S15" i="4"/>
  <c r="P16" i="4"/>
  <c r="T17" i="4"/>
  <c r="P18" i="4"/>
  <c r="T19" i="4"/>
  <c r="P20" i="4"/>
  <c r="T21" i="4"/>
  <c r="P22" i="4"/>
  <c r="T23" i="4"/>
  <c r="P24" i="4"/>
  <c r="T25" i="4"/>
  <c r="P26" i="4"/>
  <c r="T27" i="4"/>
  <c r="P28" i="4"/>
  <c r="T29" i="4"/>
  <c r="P30" i="4"/>
  <c r="T31" i="4"/>
  <c r="P32" i="4"/>
  <c r="T33" i="4"/>
  <c r="P34" i="4"/>
  <c r="T35" i="4"/>
  <c r="P36" i="4"/>
  <c r="T37" i="4"/>
  <c r="P38" i="4"/>
  <c r="T39" i="4"/>
  <c r="P40" i="4"/>
  <c r="T41" i="4"/>
  <c r="P42" i="4"/>
  <c r="T43" i="4"/>
  <c r="P44" i="4"/>
  <c r="T45" i="4"/>
  <c r="P46" i="4"/>
  <c r="T47" i="4"/>
  <c r="P48" i="4"/>
  <c r="T49" i="4"/>
  <c r="P50" i="4"/>
  <c r="T51" i="4"/>
  <c r="W7" i="4"/>
  <c r="U13" i="4"/>
  <c r="O15" i="4"/>
  <c r="N15" i="4" s="1"/>
  <c r="R5" i="4"/>
  <c r="S10" i="4"/>
  <c r="U12" i="4"/>
  <c r="R13" i="4"/>
  <c r="O14" i="4"/>
  <c r="U17" i="4"/>
  <c r="U19" i="4"/>
  <c r="U21" i="4"/>
  <c r="U23" i="4"/>
  <c r="U25" i="4"/>
  <c r="U27" i="4"/>
  <c r="U29" i="4"/>
  <c r="U31" i="4"/>
  <c r="U33" i="4"/>
  <c r="U35" i="4"/>
  <c r="U37" i="4"/>
  <c r="U39" i="4"/>
  <c r="U41" i="4"/>
  <c r="U43" i="4"/>
  <c r="U45" i="4"/>
  <c r="U47" i="4"/>
  <c r="U49" i="4"/>
  <c r="Q50" i="4"/>
  <c r="U51" i="4"/>
  <c r="O6" i="4"/>
  <c r="T2" i="4"/>
  <c r="Q3" i="4"/>
  <c r="V4" i="4"/>
  <c r="S5" i="4"/>
  <c r="P6" i="4"/>
  <c r="U7" i="4"/>
  <c r="R8" i="4"/>
  <c r="O9" i="4"/>
  <c r="N9" i="4" s="1"/>
  <c r="W9" i="4"/>
  <c r="T10" i="4"/>
  <c r="Q11" i="4"/>
  <c r="V12" i="4"/>
  <c r="S13" i="4"/>
  <c r="P14" i="4"/>
  <c r="U15" i="4"/>
  <c r="R16" i="4"/>
  <c r="V17" i="4"/>
  <c r="R18" i="4"/>
  <c r="V19" i="4"/>
  <c r="R20" i="4"/>
  <c r="V21" i="4"/>
  <c r="R22" i="4"/>
  <c r="V23" i="4"/>
  <c r="R24" i="4"/>
  <c r="V25" i="4"/>
  <c r="R26" i="4"/>
  <c r="V27" i="4"/>
  <c r="R28" i="4"/>
  <c r="V29" i="4"/>
  <c r="R30" i="4"/>
  <c r="V31" i="4"/>
  <c r="R32" i="4"/>
  <c r="V33" i="4"/>
  <c r="R34" i="4"/>
  <c r="V35" i="4"/>
  <c r="R36" i="4"/>
  <c r="V37" i="4"/>
  <c r="R38" i="4"/>
  <c r="V39" i="4"/>
  <c r="R40" i="4"/>
  <c r="V41" i="4"/>
  <c r="R42" i="4"/>
  <c r="V43" i="4"/>
  <c r="R44" i="4"/>
  <c r="V45" i="4"/>
  <c r="R46" i="4"/>
  <c r="V47" i="4"/>
  <c r="R48" i="4"/>
  <c r="V49" i="4"/>
  <c r="R50" i="4"/>
  <c r="V51" i="4"/>
  <c r="U4" i="4"/>
  <c r="O4" i="4"/>
  <c r="N4" i="4" s="1"/>
  <c r="O12" i="4"/>
  <c r="N12" i="4" s="1"/>
  <c r="O17" i="4"/>
  <c r="N17" i="4" s="1"/>
  <c r="O19" i="4"/>
  <c r="O21" i="4"/>
  <c r="O23" i="4"/>
  <c r="N23" i="4" s="1"/>
  <c r="O25" i="4"/>
  <c r="N25" i="4" s="1"/>
  <c r="O27" i="4"/>
  <c r="O29" i="4"/>
  <c r="N29" i="4" s="1"/>
  <c r="O31" i="4"/>
  <c r="N31" i="4" s="1"/>
  <c r="O33" i="4"/>
  <c r="N33" i="4" s="1"/>
  <c r="O35" i="4"/>
  <c r="O37" i="4"/>
  <c r="O39" i="4"/>
  <c r="N39" i="4" s="1"/>
  <c r="O41" i="4"/>
  <c r="N41" i="4" s="1"/>
  <c r="O43" i="4"/>
  <c r="O45" i="4"/>
  <c r="N45" i="4" s="1"/>
  <c r="O47" i="4"/>
  <c r="N47" i="4" s="1"/>
  <c r="O49" i="4"/>
  <c r="N49" i="4" s="1"/>
  <c r="O51" i="4"/>
  <c r="N51" i="4" s="1"/>
  <c r="T2" i="3"/>
  <c r="R2" i="3"/>
  <c r="Q2" i="3"/>
  <c r="S2" i="3"/>
  <c r="W10" i="3"/>
  <c r="T11" i="3"/>
  <c r="S11" i="3"/>
  <c r="R11" i="3"/>
  <c r="W11" i="3"/>
  <c r="Q11" i="3"/>
  <c r="V11" i="3"/>
  <c r="P11" i="3"/>
  <c r="O11" i="3"/>
  <c r="N11" i="3" s="1"/>
  <c r="Q10" i="3"/>
  <c r="T10" i="3"/>
  <c r="R10" i="3"/>
  <c r="S10" i="3"/>
  <c r="V5" i="3"/>
  <c r="R7" i="3"/>
  <c r="S7" i="3"/>
  <c r="U2" i="3"/>
  <c r="Q5" i="3"/>
  <c r="S5" i="3"/>
  <c r="P5" i="3"/>
  <c r="N5" i="3" s="1"/>
  <c r="R5" i="3"/>
  <c r="W5" i="3"/>
  <c r="R9" i="3"/>
  <c r="O8" i="3"/>
  <c r="P8" i="3"/>
  <c r="R8" i="3"/>
  <c r="Q8" i="3"/>
  <c r="W8" i="3"/>
  <c r="V2" i="3"/>
  <c r="P2" i="3"/>
  <c r="T4" i="3"/>
  <c r="S4" i="3"/>
  <c r="U6" i="3"/>
  <c r="S9" i="3"/>
  <c r="N13" i="3"/>
  <c r="W2" i="3"/>
  <c r="T3" i="3"/>
  <c r="O3" i="3"/>
  <c r="S3" i="3"/>
  <c r="W3" i="3"/>
  <c r="R3" i="3"/>
  <c r="Q3" i="3"/>
  <c r="V3" i="3"/>
  <c r="P3" i="3"/>
  <c r="V10" i="3"/>
  <c r="Q15" i="3"/>
  <c r="U14" i="3"/>
  <c r="V16" i="3"/>
  <c r="T12" i="3"/>
  <c r="U4" i="3"/>
  <c r="O6" i="3"/>
  <c r="N6" i="3" s="1"/>
  <c r="W6" i="3"/>
  <c r="T7" i="3"/>
  <c r="V9" i="3"/>
  <c r="U12" i="3"/>
  <c r="R13" i="3"/>
  <c r="O14" i="3"/>
  <c r="N14" i="3" s="1"/>
  <c r="W14" i="3"/>
  <c r="T15" i="3"/>
  <c r="P16" i="3"/>
  <c r="T17" i="3"/>
  <c r="P18" i="3"/>
  <c r="T19" i="3"/>
  <c r="P20" i="3"/>
  <c r="T21" i="3"/>
  <c r="P22" i="3"/>
  <c r="T23" i="3"/>
  <c r="P24" i="3"/>
  <c r="T25" i="3"/>
  <c r="P26" i="3"/>
  <c r="T27" i="3"/>
  <c r="P28" i="3"/>
  <c r="T29" i="3"/>
  <c r="P30" i="3"/>
  <c r="T31" i="3"/>
  <c r="P32" i="3"/>
  <c r="T33" i="3"/>
  <c r="P34" i="3"/>
  <c r="T35" i="3"/>
  <c r="P36" i="3"/>
  <c r="T37" i="3"/>
  <c r="P38" i="3"/>
  <c r="T39" i="3"/>
  <c r="P40" i="3"/>
  <c r="T41" i="3"/>
  <c r="P42" i="3"/>
  <c r="T43" i="3"/>
  <c r="P44" i="3"/>
  <c r="T45" i="3"/>
  <c r="P46" i="3"/>
  <c r="S12" i="3"/>
  <c r="P13" i="3"/>
  <c r="U9" i="3"/>
  <c r="Q13" i="3"/>
  <c r="S15" i="3"/>
  <c r="V4" i="3"/>
  <c r="P6" i="3"/>
  <c r="U7" i="3"/>
  <c r="O9" i="3"/>
  <c r="N9" i="3" s="1"/>
  <c r="W9" i="3"/>
  <c r="V12" i="3"/>
  <c r="S13" i="3"/>
  <c r="P14" i="3"/>
  <c r="U15" i="3"/>
  <c r="Q16" i="3"/>
  <c r="U17" i="3"/>
  <c r="Q18" i="3"/>
  <c r="U19" i="3"/>
  <c r="Q20" i="3"/>
  <c r="U21" i="3"/>
  <c r="Q22" i="3"/>
  <c r="U23" i="3"/>
  <c r="Q24" i="3"/>
  <c r="U25" i="3"/>
  <c r="Q26" i="3"/>
  <c r="U27" i="3"/>
  <c r="Q28" i="3"/>
  <c r="U29" i="3"/>
  <c r="Q30" i="3"/>
  <c r="U31" i="3"/>
  <c r="Q32" i="3"/>
  <c r="U33" i="3"/>
  <c r="Q34" i="3"/>
  <c r="U35" i="3"/>
  <c r="Q36" i="3"/>
  <c r="U37" i="3"/>
  <c r="Q38" i="3"/>
  <c r="U39" i="3"/>
  <c r="Q40" i="3"/>
  <c r="U41" i="3"/>
  <c r="Q42" i="3"/>
  <c r="U43" i="3"/>
  <c r="Q44" i="3"/>
  <c r="U45" i="3"/>
  <c r="Q46" i="3"/>
  <c r="W13" i="3"/>
  <c r="O4" i="3"/>
  <c r="N4" i="3" s="1"/>
  <c r="W4" i="3"/>
  <c r="T5" i="3"/>
  <c r="Q6" i="3"/>
  <c r="V7" i="3"/>
  <c r="S8" i="3"/>
  <c r="P9" i="3"/>
  <c r="U10" i="3"/>
  <c r="O12" i="3"/>
  <c r="W12" i="3"/>
  <c r="T13" i="3"/>
  <c r="Q14" i="3"/>
  <c r="V15" i="3"/>
  <c r="R16" i="3"/>
  <c r="V17" i="3"/>
  <c r="R18" i="3"/>
  <c r="V19" i="3"/>
  <c r="R20" i="3"/>
  <c r="V21" i="3"/>
  <c r="R22" i="3"/>
  <c r="V23" i="3"/>
  <c r="R24" i="3"/>
  <c r="V25" i="3"/>
  <c r="R26" i="3"/>
  <c r="V27" i="3"/>
  <c r="R28" i="3"/>
  <c r="V29" i="3"/>
  <c r="R30" i="3"/>
  <c r="V31" i="3"/>
  <c r="R32" i="3"/>
  <c r="V33" i="3"/>
  <c r="R34" i="3"/>
  <c r="V35" i="3"/>
  <c r="R36" i="3"/>
  <c r="V37" i="3"/>
  <c r="R38" i="3"/>
  <c r="V39" i="3"/>
  <c r="R40" i="3"/>
  <c r="V41" i="3"/>
  <c r="R42" i="3"/>
  <c r="V43" i="3"/>
  <c r="R44" i="3"/>
  <c r="V45" i="3"/>
  <c r="R46" i="3"/>
  <c r="P4" i="3"/>
  <c r="R6" i="3"/>
  <c r="O7" i="3"/>
  <c r="N7" i="3" s="1"/>
  <c r="W7" i="3"/>
  <c r="T8" i="3"/>
  <c r="Q9" i="3"/>
  <c r="P12" i="3"/>
  <c r="R14" i="3"/>
  <c r="O15" i="3"/>
  <c r="N15" i="3" s="1"/>
  <c r="W15" i="3"/>
  <c r="S16" i="3"/>
  <c r="O17" i="3"/>
  <c r="W17" i="3"/>
  <c r="S18" i="3"/>
  <c r="O19" i="3"/>
  <c r="N19" i="3" s="1"/>
  <c r="W19" i="3"/>
  <c r="S20" i="3"/>
  <c r="O21" i="3"/>
  <c r="W21" i="3"/>
  <c r="S22" i="3"/>
  <c r="O23" i="3"/>
  <c r="W23" i="3"/>
  <c r="S24" i="3"/>
  <c r="O25" i="3"/>
  <c r="W25" i="3"/>
  <c r="S26" i="3"/>
  <c r="O27" i="3"/>
  <c r="W27" i="3"/>
  <c r="S28" i="3"/>
  <c r="O29" i="3"/>
  <c r="N29" i="3" s="1"/>
  <c r="W29" i="3"/>
  <c r="S30" i="3"/>
  <c r="O31" i="3"/>
  <c r="W31" i="3"/>
  <c r="S32" i="3"/>
  <c r="O33" i="3"/>
  <c r="W33" i="3"/>
  <c r="S34" i="3"/>
  <c r="O35" i="3"/>
  <c r="N35" i="3" s="1"/>
  <c r="W35" i="3"/>
  <c r="S36" i="3"/>
  <c r="O37" i="3"/>
  <c r="W37" i="3"/>
  <c r="S38" i="3"/>
  <c r="O39" i="3"/>
  <c r="W39" i="3"/>
  <c r="S40" i="3"/>
  <c r="O41" i="3"/>
  <c r="W41" i="3"/>
  <c r="S42" i="3"/>
  <c r="O43" i="3"/>
  <c r="N43" i="3" s="1"/>
  <c r="W43" i="3"/>
  <c r="S44" i="3"/>
  <c r="O45" i="3"/>
  <c r="N45" i="3" s="1"/>
  <c r="W45" i="3"/>
  <c r="S46" i="3"/>
  <c r="V6" i="3"/>
  <c r="V14" i="3"/>
  <c r="O2" i="3"/>
  <c r="N2" i="3" s="1"/>
  <c r="S6" i="3"/>
  <c r="O10" i="3"/>
  <c r="N10" i="3" s="1"/>
  <c r="T16" i="3"/>
  <c r="T18" i="3"/>
  <c r="T20" i="3"/>
  <c r="T22" i="3"/>
  <c r="T24" i="3"/>
  <c r="T26" i="3"/>
  <c r="T28" i="3"/>
  <c r="T30" i="3"/>
  <c r="T32" i="3"/>
  <c r="T34" i="3"/>
  <c r="T36" i="3"/>
  <c r="T38" i="3"/>
  <c r="T40" i="3"/>
  <c r="T42" i="3"/>
  <c r="T44" i="3"/>
  <c r="T46" i="3"/>
  <c r="U16" i="3"/>
  <c r="Q17" i="3"/>
  <c r="U18" i="3"/>
  <c r="Q19" i="3"/>
  <c r="U20" i="3"/>
  <c r="Q21" i="3"/>
  <c r="U22" i="3"/>
  <c r="Q23" i="3"/>
  <c r="U24" i="3"/>
  <c r="Q25" i="3"/>
  <c r="U26" i="3"/>
  <c r="Q27" i="3"/>
  <c r="U28" i="3"/>
  <c r="Q29" i="3"/>
  <c r="U30" i="3"/>
  <c r="Q31" i="3"/>
  <c r="U32" i="3"/>
  <c r="Q33" i="3"/>
  <c r="U34" i="3"/>
  <c r="Q35" i="3"/>
  <c r="U36" i="3"/>
  <c r="Q37" i="3"/>
  <c r="U38" i="3"/>
  <c r="Q39" i="3"/>
  <c r="U40" i="3"/>
  <c r="Q41" i="3"/>
  <c r="U42" i="3"/>
  <c r="Q43" i="3"/>
  <c r="U44" i="3"/>
  <c r="Q45" i="3"/>
  <c r="U46" i="3"/>
  <c r="V46" i="3"/>
  <c r="O16" i="3"/>
  <c r="N16" i="3" s="1"/>
  <c r="O18" i="3"/>
  <c r="N18" i="3" s="1"/>
  <c r="O20" i="3"/>
  <c r="O22" i="3"/>
  <c r="O24" i="3"/>
  <c r="O26" i="3"/>
  <c r="O28" i="3"/>
  <c r="N28" i="3" s="1"/>
  <c r="O30" i="3"/>
  <c r="N30" i="3" s="1"/>
  <c r="O32" i="3"/>
  <c r="N32" i="3" s="1"/>
  <c r="O34" i="3"/>
  <c r="N34" i="3" s="1"/>
  <c r="O36" i="3"/>
  <c r="O38" i="3"/>
  <c r="O40" i="3"/>
  <c r="O42" i="3"/>
  <c r="O44" i="3"/>
  <c r="N44" i="3" s="1"/>
  <c r="O46" i="3"/>
  <c r="N46" i="3" s="1"/>
  <c r="P9" i="2"/>
  <c r="V15" i="2"/>
  <c r="W20" i="2"/>
  <c r="V23" i="2"/>
  <c r="O36" i="2"/>
  <c r="V2" i="2"/>
  <c r="S3" i="2"/>
  <c r="P4" i="2"/>
  <c r="U5" i="2"/>
  <c r="R6" i="2"/>
  <c r="O7" i="2"/>
  <c r="N7" i="2" s="1"/>
  <c r="W7" i="2"/>
  <c r="T8" i="2"/>
  <c r="Q9" i="2"/>
  <c r="V10" i="2"/>
  <c r="S11" i="2"/>
  <c r="P12" i="2"/>
  <c r="U13" i="2"/>
  <c r="R14" i="2"/>
  <c r="O15" i="2"/>
  <c r="W15" i="2"/>
  <c r="T16" i="2"/>
  <c r="Q17" i="2"/>
  <c r="V18" i="2"/>
  <c r="S19" i="2"/>
  <c r="P20" i="2"/>
  <c r="N20" i="2" s="1"/>
  <c r="U21" i="2"/>
  <c r="R22" i="2"/>
  <c r="O23" i="2"/>
  <c r="W23" i="2"/>
  <c r="T24" i="2"/>
  <c r="Q25" i="2"/>
  <c r="V26" i="2"/>
  <c r="S27" i="2"/>
  <c r="P28" i="2"/>
  <c r="N28" i="2" s="1"/>
  <c r="U29" i="2"/>
  <c r="R30" i="2"/>
  <c r="O31" i="2"/>
  <c r="W31" i="2"/>
  <c r="T32" i="2"/>
  <c r="Q33" i="2"/>
  <c r="V34" i="2"/>
  <c r="S35" i="2"/>
  <c r="P36" i="2"/>
  <c r="U37" i="2"/>
  <c r="R38" i="2"/>
  <c r="O39" i="2"/>
  <c r="W39" i="2"/>
  <c r="T40" i="2"/>
  <c r="Q41" i="2"/>
  <c r="V42" i="2"/>
  <c r="S43" i="2"/>
  <c r="P44" i="2"/>
  <c r="U45" i="2"/>
  <c r="R46" i="2"/>
  <c r="O47" i="2"/>
  <c r="W47" i="2"/>
  <c r="T48" i="2"/>
  <c r="Q49" i="2"/>
  <c r="O2" i="2"/>
  <c r="W2" i="2"/>
  <c r="T3" i="2"/>
  <c r="Q4" i="2"/>
  <c r="V5" i="2"/>
  <c r="S6" i="2"/>
  <c r="P7" i="2"/>
  <c r="U8" i="2"/>
  <c r="R9" i="2"/>
  <c r="O10" i="2"/>
  <c r="W10" i="2"/>
  <c r="T11" i="2"/>
  <c r="Q12" i="2"/>
  <c r="V13" i="2"/>
  <c r="S14" i="2"/>
  <c r="P15" i="2"/>
  <c r="U16" i="2"/>
  <c r="R17" i="2"/>
  <c r="O18" i="2"/>
  <c r="W18" i="2"/>
  <c r="T19" i="2"/>
  <c r="Q20" i="2"/>
  <c r="V21" i="2"/>
  <c r="S22" i="2"/>
  <c r="P23" i="2"/>
  <c r="U24" i="2"/>
  <c r="R25" i="2"/>
  <c r="O26" i="2"/>
  <c r="W26" i="2"/>
  <c r="T27" i="2"/>
  <c r="Q28" i="2"/>
  <c r="V29" i="2"/>
  <c r="S30" i="2"/>
  <c r="P31" i="2"/>
  <c r="U32" i="2"/>
  <c r="R33" i="2"/>
  <c r="O34" i="2"/>
  <c r="W34" i="2"/>
  <c r="T35" i="2"/>
  <c r="Q36" i="2"/>
  <c r="V37" i="2"/>
  <c r="S38" i="2"/>
  <c r="P39" i="2"/>
  <c r="U40" i="2"/>
  <c r="R41" i="2"/>
  <c r="O42" i="2"/>
  <c r="N42" i="2" s="1"/>
  <c r="W42" i="2"/>
  <c r="T43" i="2"/>
  <c r="Q44" i="2"/>
  <c r="V45" i="2"/>
  <c r="S46" i="2"/>
  <c r="P47" i="2"/>
  <c r="U48" i="2"/>
  <c r="R49" i="2"/>
  <c r="U10" i="2"/>
  <c r="W12" i="2"/>
  <c r="U26" i="2"/>
  <c r="W28" i="2"/>
  <c r="U34" i="2"/>
  <c r="U42" i="2"/>
  <c r="P2" i="2"/>
  <c r="U3" i="2"/>
  <c r="R4" i="2"/>
  <c r="O5" i="2"/>
  <c r="W5" i="2"/>
  <c r="T6" i="2"/>
  <c r="Q7" i="2"/>
  <c r="V8" i="2"/>
  <c r="S9" i="2"/>
  <c r="P10" i="2"/>
  <c r="U11" i="2"/>
  <c r="R12" i="2"/>
  <c r="O13" i="2"/>
  <c r="W13" i="2"/>
  <c r="T14" i="2"/>
  <c r="Q15" i="2"/>
  <c r="V16" i="2"/>
  <c r="S17" i="2"/>
  <c r="P18" i="2"/>
  <c r="U19" i="2"/>
  <c r="R20" i="2"/>
  <c r="O21" i="2"/>
  <c r="W21" i="2"/>
  <c r="T22" i="2"/>
  <c r="Q23" i="2"/>
  <c r="V24" i="2"/>
  <c r="S25" i="2"/>
  <c r="P26" i="2"/>
  <c r="U27" i="2"/>
  <c r="R28" i="2"/>
  <c r="O29" i="2"/>
  <c r="W29" i="2"/>
  <c r="T30" i="2"/>
  <c r="Q31" i="2"/>
  <c r="V32" i="2"/>
  <c r="S33" i="2"/>
  <c r="P34" i="2"/>
  <c r="U35" i="2"/>
  <c r="R36" i="2"/>
  <c r="O37" i="2"/>
  <c r="W37" i="2"/>
  <c r="T38" i="2"/>
  <c r="Q39" i="2"/>
  <c r="V40" i="2"/>
  <c r="S41" i="2"/>
  <c r="P42" i="2"/>
  <c r="U43" i="2"/>
  <c r="R44" i="2"/>
  <c r="O45" i="2"/>
  <c r="W45" i="2"/>
  <c r="T46" i="2"/>
  <c r="Q47" i="2"/>
  <c r="V48" i="2"/>
  <c r="S49" i="2"/>
  <c r="V31" i="2"/>
  <c r="Q2" i="2"/>
  <c r="S4" i="2"/>
  <c r="U6" i="2"/>
  <c r="R7" i="2"/>
  <c r="O8" i="2"/>
  <c r="N8" i="2" s="1"/>
  <c r="Q10" i="2"/>
  <c r="S12" i="2"/>
  <c r="U14" i="2"/>
  <c r="R15" i="2"/>
  <c r="O16" i="2"/>
  <c r="W16" i="2"/>
  <c r="T17" i="2"/>
  <c r="Q18" i="2"/>
  <c r="V19" i="2"/>
  <c r="S20" i="2"/>
  <c r="U22" i="2"/>
  <c r="R23" i="2"/>
  <c r="O24" i="2"/>
  <c r="W24" i="2"/>
  <c r="T25" i="2"/>
  <c r="Q26" i="2"/>
  <c r="V27" i="2"/>
  <c r="S28" i="2"/>
  <c r="U30" i="2"/>
  <c r="R31" i="2"/>
  <c r="O32" i="2"/>
  <c r="W32" i="2"/>
  <c r="T33" i="2"/>
  <c r="Q34" i="2"/>
  <c r="V35" i="2"/>
  <c r="S36" i="2"/>
  <c r="P37" i="2"/>
  <c r="U38" i="2"/>
  <c r="R39" i="2"/>
  <c r="O40" i="2"/>
  <c r="W40" i="2"/>
  <c r="T41" i="2"/>
  <c r="Q42" i="2"/>
  <c r="V43" i="2"/>
  <c r="S44" i="2"/>
  <c r="P45" i="2"/>
  <c r="U46" i="2"/>
  <c r="R47" i="2"/>
  <c r="O48" i="2"/>
  <c r="W48" i="2"/>
  <c r="T49" i="2"/>
  <c r="O12" i="2"/>
  <c r="O44" i="2"/>
  <c r="N44" i="2" s="1"/>
  <c r="R2" i="2"/>
  <c r="O3" i="2"/>
  <c r="W3" i="2"/>
  <c r="T4" i="2"/>
  <c r="Q5" i="2"/>
  <c r="V6" i="2"/>
  <c r="S7" i="2"/>
  <c r="P8" i="2"/>
  <c r="U9" i="2"/>
  <c r="R10" i="2"/>
  <c r="O11" i="2"/>
  <c r="N11" i="2" s="1"/>
  <c r="W11" i="2"/>
  <c r="Q13" i="2"/>
  <c r="V14" i="2"/>
  <c r="P16" i="2"/>
  <c r="U17" i="2"/>
  <c r="R18" i="2"/>
  <c r="W19" i="2"/>
  <c r="T20" i="2"/>
  <c r="Q21" i="2"/>
  <c r="V22" i="2"/>
  <c r="P24" i="2"/>
  <c r="U25" i="2"/>
  <c r="R26" i="2"/>
  <c r="W27" i="2"/>
  <c r="T28" i="2"/>
  <c r="Q29" i="2"/>
  <c r="V30" i="2"/>
  <c r="P32" i="2"/>
  <c r="U33" i="2"/>
  <c r="R34" i="2"/>
  <c r="W35" i="2"/>
  <c r="T36" i="2"/>
  <c r="Q37" i="2"/>
  <c r="V38" i="2"/>
  <c r="S39" i="2"/>
  <c r="P40" i="2"/>
  <c r="U41" i="2"/>
  <c r="R42" i="2"/>
  <c r="O43" i="2"/>
  <c r="W43" i="2"/>
  <c r="T44" i="2"/>
  <c r="Q45" i="2"/>
  <c r="V46" i="2"/>
  <c r="S47" i="2"/>
  <c r="P48" i="2"/>
  <c r="U49" i="2"/>
  <c r="S2" i="2"/>
  <c r="P3" i="2"/>
  <c r="U4" i="2"/>
  <c r="R5" i="2"/>
  <c r="O6" i="2"/>
  <c r="N6" i="2" s="1"/>
  <c r="W6" i="2"/>
  <c r="T7" i="2"/>
  <c r="Q8" i="2"/>
  <c r="V9" i="2"/>
  <c r="S10" i="2"/>
  <c r="P11" i="2"/>
  <c r="U12" i="2"/>
  <c r="R13" i="2"/>
  <c r="O14" i="2"/>
  <c r="N14" i="2" s="1"/>
  <c r="W14" i="2"/>
  <c r="T15" i="2"/>
  <c r="Q16" i="2"/>
  <c r="V17" i="2"/>
  <c r="S18" i="2"/>
  <c r="P19" i="2"/>
  <c r="N19" i="2" s="1"/>
  <c r="U20" i="2"/>
  <c r="R21" i="2"/>
  <c r="O22" i="2"/>
  <c r="N22" i="2" s="1"/>
  <c r="W22" i="2"/>
  <c r="T23" i="2"/>
  <c r="Q24" i="2"/>
  <c r="V25" i="2"/>
  <c r="S26" i="2"/>
  <c r="P27" i="2"/>
  <c r="N27" i="2" s="1"/>
  <c r="U28" i="2"/>
  <c r="R29" i="2"/>
  <c r="O30" i="2"/>
  <c r="N30" i="2" s="1"/>
  <c r="W30" i="2"/>
  <c r="T31" i="2"/>
  <c r="Q32" i="2"/>
  <c r="V33" i="2"/>
  <c r="S34" i="2"/>
  <c r="P35" i="2"/>
  <c r="N35" i="2" s="1"/>
  <c r="U36" i="2"/>
  <c r="R37" i="2"/>
  <c r="O38" i="2"/>
  <c r="N38" i="2" s="1"/>
  <c r="W38" i="2"/>
  <c r="T39" i="2"/>
  <c r="Q40" i="2"/>
  <c r="V41" i="2"/>
  <c r="S42" i="2"/>
  <c r="P43" i="2"/>
  <c r="U44" i="2"/>
  <c r="R45" i="2"/>
  <c r="O46" i="2"/>
  <c r="N46" i="2" s="1"/>
  <c r="W46" i="2"/>
  <c r="T47" i="2"/>
  <c r="Q48" i="2"/>
  <c r="V49" i="2"/>
  <c r="U2" i="2"/>
  <c r="O4" i="2"/>
  <c r="N4" i="2" s="1"/>
  <c r="U18" i="2"/>
  <c r="O9" i="2"/>
  <c r="O17" i="2"/>
  <c r="N17" i="2" s="1"/>
  <c r="O25" i="2"/>
  <c r="N25" i="2" s="1"/>
  <c r="O33" i="2"/>
  <c r="O41" i="2"/>
  <c r="N41" i="2" s="1"/>
  <c r="O49" i="2"/>
  <c r="N49" i="2" s="1"/>
  <c r="W7" i="1"/>
  <c r="Q17" i="1"/>
  <c r="V18" i="1"/>
  <c r="Q2" i="1"/>
  <c r="V3" i="1"/>
  <c r="S4" i="1"/>
  <c r="P5" i="1"/>
  <c r="U14" i="1"/>
  <c r="Q18" i="1"/>
  <c r="V19" i="1"/>
  <c r="P21" i="1"/>
  <c r="U22" i="1"/>
  <c r="U30" i="1"/>
  <c r="T2" i="1"/>
  <c r="Q3" i="1"/>
  <c r="V4" i="1"/>
  <c r="S5" i="1"/>
  <c r="P6" i="1"/>
  <c r="U7" i="1"/>
  <c r="R8" i="1"/>
  <c r="O9" i="1"/>
  <c r="W9" i="1"/>
  <c r="T10" i="1"/>
  <c r="Q11" i="1"/>
  <c r="V12" i="1"/>
  <c r="S13" i="1"/>
  <c r="P14" i="1"/>
  <c r="U15" i="1"/>
  <c r="R16" i="1"/>
  <c r="O17" i="1"/>
  <c r="N17" i="1" s="1"/>
  <c r="T18" i="1"/>
  <c r="Q19" i="1"/>
  <c r="V20" i="1"/>
  <c r="S21" i="1"/>
  <c r="P22" i="1"/>
  <c r="U23" i="1"/>
  <c r="R24" i="1"/>
  <c r="O25" i="1"/>
  <c r="T26" i="1"/>
  <c r="Q27" i="1"/>
  <c r="V28" i="1"/>
  <c r="S29" i="1"/>
  <c r="P30" i="1"/>
  <c r="U31" i="1"/>
  <c r="R32" i="1"/>
  <c r="O33" i="1"/>
  <c r="N33" i="1" s="1"/>
  <c r="T34" i="1"/>
  <c r="Q35" i="1"/>
  <c r="V36" i="1"/>
  <c r="S37" i="1"/>
  <c r="P38" i="1"/>
  <c r="O7" i="1"/>
  <c r="Q9" i="1"/>
  <c r="O23" i="1"/>
  <c r="O8" i="1"/>
  <c r="T9" i="1"/>
  <c r="P13" i="1"/>
  <c r="O16" i="1"/>
  <c r="T17" i="1"/>
  <c r="U2" i="1"/>
  <c r="R3" i="1"/>
  <c r="O4" i="1"/>
  <c r="W4" i="1"/>
  <c r="T5" i="1"/>
  <c r="Q6" i="1"/>
  <c r="V7" i="1"/>
  <c r="S8" i="1"/>
  <c r="P9" i="1"/>
  <c r="U10" i="1"/>
  <c r="R11" i="1"/>
  <c r="O12" i="1"/>
  <c r="W12" i="1"/>
  <c r="T13" i="1"/>
  <c r="Q14" i="1"/>
  <c r="V15" i="1"/>
  <c r="S16" i="1"/>
  <c r="P17" i="1"/>
  <c r="U18" i="1"/>
  <c r="R19" i="1"/>
  <c r="O20" i="1"/>
  <c r="W20" i="1"/>
  <c r="T21" i="1"/>
  <c r="Q22" i="1"/>
  <c r="V23" i="1"/>
  <c r="S24" i="1"/>
  <c r="P25" i="1"/>
  <c r="U26" i="1"/>
  <c r="R27" i="1"/>
  <c r="O28" i="1"/>
  <c r="W28" i="1"/>
  <c r="T29" i="1"/>
  <c r="Q30" i="1"/>
  <c r="V31" i="1"/>
  <c r="S32" i="1"/>
  <c r="P33" i="1"/>
  <c r="U34" i="1"/>
  <c r="R35" i="1"/>
  <c r="O36" i="1"/>
  <c r="N36" i="1" s="1"/>
  <c r="W36" i="1"/>
  <c r="T37" i="1"/>
  <c r="Q38" i="1"/>
  <c r="U37" i="1"/>
  <c r="R38" i="1"/>
  <c r="V10" i="1"/>
  <c r="Q25" i="1"/>
  <c r="U29" i="1"/>
  <c r="Q33" i="1"/>
  <c r="O2" i="1"/>
  <c r="W2" i="1"/>
  <c r="Q4" i="1"/>
  <c r="S6" i="1"/>
  <c r="U8" i="1"/>
  <c r="O10" i="1"/>
  <c r="W10" i="1"/>
  <c r="T11" i="1"/>
  <c r="Q12" i="1"/>
  <c r="V13" i="1"/>
  <c r="S14" i="1"/>
  <c r="P15" i="1"/>
  <c r="N15" i="1" s="1"/>
  <c r="U16" i="1"/>
  <c r="O18" i="1"/>
  <c r="W18" i="1"/>
  <c r="Q20" i="1"/>
  <c r="V21" i="1"/>
  <c r="S22" i="1"/>
  <c r="P23" i="1"/>
  <c r="U24" i="1"/>
  <c r="R25" i="1"/>
  <c r="O26" i="1"/>
  <c r="W26" i="1"/>
  <c r="T27" i="1"/>
  <c r="Q28" i="1"/>
  <c r="V29" i="1"/>
  <c r="S30" i="1"/>
  <c r="P31" i="1"/>
  <c r="U32" i="1"/>
  <c r="R33" i="1"/>
  <c r="O34" i="1"/>
  <c r="N34" i="1" s="1"/>
  <c r="W34" i="1"/>
  <c r="T35" i="1"/>
  <c r="Q36" i="1"/>
  <c r="V37" i="1"/>
  <c r="P20" i="1"/>
  <c r="V26" i="1"/>
  <c r="O31" i="1"/>
  <c r="W31" i="1"/>
  <c r="V34" i="1"/>
  <c r="V5" i="1"/>
  <c r="P7" i="1"/>
  <c r="P2" i="1"/>
  <c r="U3" i="1"/>
  <c r="R4" i="1"/>
  <c r="O5" i="1"/>
  <c r="W5" i="1"/>
  <c r="T6" i="1"/>
  <c r="Q7" i="1"/>
  <c r="V8" i="1"/>
  <c r="P10" i="1"/>
  <c r="U11" i="1"/>
  <c r="R12" i="1"/>
  <c r="O13" i="1"/>
  <c r="W13" i="1"/>
  <c r="T14" i="1"/>
  <c r="Q15" i="1"/>
  <c r="V16" i="1"/>
  <c r="S17" i="1"/>
  <c r="P18" i="1"/>
  <c r="U19" i="1"/>
  <c r="R20" i="1"/>
  <c r="O21" i="1"/>
  <c r="W21" i="1"/>
  <c r="T22" i="1"/>
  <c r="Q23" i="1"/>
  <c r="V24" i="1"/>
  <c r="S25" i="1"/>
  <c r="P26" i="1"/>
  <c r="U27" i="1"/>
  <c r="R28" i="1"/>
  <c r="O29" i="1"/>
  <c r="W29" i="1"/>
  <c r="T30" i="1"/>
  <c r="Q31" i="1"/>
  <c r="V32" i="1"/>
  <c r="S33" i="1"/>
  <c r="P34" i="1"/>
  <c r="U35" i="1"/>
  <c r="R36" i="1"/>
  <c r="O37" i="1"/>
  <c r="N37" i="1" s="1"/>
  <c r="W37" i="1"/>
  <c r="T38" i="1"/>
  <c r="P37" i="1"/>
  <c r="U38" i="1"/>
  <c r="P12" i="1"/>
  <c r="W15" i="1"/>
  <c r="U21" i="1"/>
  <c r="R15" i="1"/>
  <c r="R23" i="1"/>
  <c r="W32" i="1"/>
  <c r="O3" i="1"/>
  <c r="N3" i="1" s="1"/>
  <c r="W3" i="1"/>
  <c r="V6" i="1"/>
  <c r="P8" i="1"/>
  <c r="U9" i="1"/>
  <c r="R10" i="1"/>
  <c r="O11" i="1"/>
  <c r="N11" i="1" s="1"/>
  <c r="W11" i="1"/>
  <c r="Q13" i="1"/>
  <c r="V14" i="1"/>
  <c r="S15" i="1"/>
  <c r="P16" i="1"/>
  <c r="U17" i="1"/>
  <c r="O19" i="1"/>
  <c r="N19" i="1" s="1"/>
  <c r="W19" i="1"/>
  <c r="Q21" i="1"/>
  <c r="V22" i="1"/>
  <c r="S23" i="1"/>
  <c r="P24" i="1"/>
  <c r="U25" i="1"/>
  <c r="R26" i="1"/>
  <c r="O27" i="1"/>
  <c r="N27" i="1" s="1"/>
  <c r="W27" i="1"/>
  <c r="Q29" i="1"/>
  <c r="V30" i="1"/>
  <c r="S31" i="1"/>
  <c r="P32" i="1"/>
  <c r="N32" i="1" s="1"/>
  <c r="U33" i="1"/>
  <c r="R34" i="1"/>
  <c r="O35" i="1"/>
  <c r="N35" i="1" s="1"/>
  <c r="W35" i="1"/>
  <c r="V38" i="1"/>
  <c r="U5" i="1"/>
  <c r="U13" i="1"/>
  <c r="P28" i="1"/>
  <c r="U6" i="1"/>
  <c r="O24" i="1"/>
  <c r="N24" i="1" s="1"/>
  <c r="P29" i="1"/>
  <c r="R2" i="1"/>
  <c r="Q5" i="1"/>
  <c r="S7" i="1"/>
  <c r="O6" i="1"/>
  <c r="N6" i="1" s="1"/>
  <c r="O14" i="1"/>
  <c r="O22" i="1"/>
  <c r="N22" i="1" s="1"/>
  <c r="O30" i="1"/>
  <c r="O38" i="1"/>
  <c r="N38" i="1" s="1"/>
  <c r="N36" i="4" l="1"/>
  <c r="N20" i="4"/>
  <c r="N43" i="4"/>
  <c r="N27" i="4"/>
  <c r="N14" i="4"/>
  <c r="N40" i="4"/>
  <c r="N24" i="4"/>
  <c r="N30" i="4"/>
  <c r="N11" i="4"/>
  <c r="N50" i="4"/>
  <c r="N34" i="4"/>
  <c r="N18" i="4"/>
  <c r="N13" i="4"/>
  <c r="N10" i="4"/>
  <c r="N2" i="4"/>
  <c r="N3" i="4"/>
  <c r="N44" i="4"/>
  <c r="N28" i="4"/>
  <c r="N5" i="4"/>
  <c r="N46" i="4"/>
  <c r="N37" i="4"/>
  <c r="N21" i="4"/>
  <c r="N38" i="4"/>
  <c r="N22" i="4"/>
  <c r="N35" i="4"/>
  <c r="N19" i="4"/>
  <c r="N6" i="4"/>
  <c r="N7" i="4"/>
  <c r="N48" i="4"/>
  <c r="N32" i="4"/>
  <c r="N16" i="4"/>
  <c r="N39" i="3"/>
  <c r="N33" i="3"/>
  <c r="N8" i="3"/>
  <c r="N42" i="3"/>
  <c r="N26" i="3"/>
  <c r="N27" i="3"/>
  <c r="N40" i="3"/>
  <c r="N24" i="3"/>
  <c r="N37" i="3"/>
  <c r="N21" i="3"/>
  <c r="N3" i="3"/>
  <c r="N12" i="3"/>
  <c r="N17" i="3"/>
  <c r="N38" i="3"/>
  <c r="N22" i="3"/>
  <c r="N31" i="3"/>
  <c r="N23" i="3"/>
  <c r="N36" i="3"/>
  <c r="N20" i="3"/>
  <c r="N41" i="3"/>
  <c r="N25" i="3"/>
  <c r="N33" i="2"/>
  <c r="N48" i="2"/>
  <c r="N40" i="2"/>
  <c r="N3" i="2"/>
  <c r="N32" i="2"/>
  <c r="N24" i="2"/>
  <c r="N16" i="2"/>
  <c r="N45" i="2"/>
  <c r="N34" i="2"/>
  <c r="N47" i="2"/>
  <c r="N9" i="2"/>
  <c r="N37" i="2"/>
  <c r="N26" i="2"/>
  <c r="N39" i="2"/>
  <c r="N43" i="2"/>
  <c r="N29" i="2"/>
  <c r="N18" i="2"/>
  <c r="N31" i="2"/>
  <c r="N12" i="2"/>
  <c r="N21" i="2"/>
  <c r="N10" i="2"/>
  <c r="N23" i="2"/>
  <c r="N36" i="2"/>
  <c r="N5" i="2"/>
  <c r="N13" i="2"/>
  <c r="N2" i="2"/>
  <c r="N15" i="2"/>
  <c r="N4" i="1"/>
  <c r="N23" i="1"/>
  <c r="N25" i="1"/>
  <c r="N9" i="1"/>
  <c r="N29" i="1"/>
  <c r="N2" i="1"/>
  <c r="N30" i="1"/>
  <c r="N21" i="1"/>
  <c r="N14" i="1"/>
  <c r="N13" i="1"/>
  <c r="N5" i="1"/>
  <c r="N31" i="1"/>
  <c r="N26" i="1"/>
  <c r="N18" i="1"/>
  <c r="N10" i="1"/>
  <c r="N28" i="1"/>
  <c r="N16" i="1"/>
  <c r="N20" i="1"/>
  <c r="N7" i="1"/>
  <c r="N12" i="1"/>
  <c r="N8" i="1"/>
</calcChain>
</file>

<file path=xl/sharedStrings.xml><?xml version="1.0" encoding="utf-8"?>
<sst xmlns="http://schemas.openxmlformats.org/spreadsheetml/2006/main" count="454" uniqueCount="212">
  <si>
    <t>Name</t>
  </si>
  <si>
    <t>Club</t>
  </si>
  <si>
    <t>YOB</t>
  </si>
  <si>
    <t>SL_1</t>
  </si>
  <si>
    <t>SL_2</t>
  </si>
  <si>
    <t>SL_Comb</t>
  </si>
  <si>
    <t>PSL_1</t>
  </si>
  <si>
    <t>PSL_2</t>
  </si>
  <si>
    <t>PSL_Comb</t>
  </si>
  <si>
    <t>GS_1</t>
  </si>
  <si>
    <t>GS_2</t>
  </si>
  <si>
    <t>GS_Comb</t>
  </si>
  <si>
    <t>Total</t>
  </si>
  <si>
    <t>Best1</t>
  </si>
  <si>
    <t>Best2</t>
  </si>
  <si>
    <t>Best3</t>
  </si>
  <si>
    <t>Best4</t>
  </si>
  <si>
    <t>Best5</t>
  </si>
  <si>
    <t>Best6</t>
  </si>
  <si>
    <t>Best7</t>
  </si>
  <si>
    <t>Best8</t>
  </si>
  <si>
    <t>Best9</t>
  </si>
  <si>
    <t>Lennon, Kendall</t>
  </si>
  <si>
    <t>ATT</t>
  </si>
  <si>
    <t>Shaughnessy, Ashlyn</t>
  </si>
  <si>
    <t>Gagnon, Lindsey</t>
  </si>
  <si>
    <t>Cunningham, Courtney</t>
  </si>
  <si>
    <t>WILD</t>
  </si>
  <si>
    <t>Guadagno, Gemma</t>
  </si>
  <si>
    <t>Laine, Summer</t>
  </si>
  <si>
    <t>CRAN</t>
  </si>
  <si>
    <t>Davidson, Grace</t>
  </si>
  <si>
    <t>Bielik, Samantha</t>
  </si>
  <si>
    <t>Leonard, Fiona</t>
  </si>
  <si>
    <t>Costello, Maisie</t>
  </si>
  <si>
    <t>Gallagher, Morgan</t>
  </si>
  <si>
    <t>Doyle, Ciara</t>
  </si>
  <si>
    <t>Asali, Lena</t>
  </si>
  <si>
    <t>Bailey, Madison</t>
  </si>
  <si>
    <t>Lage, Stella</t>
  </si>
  <si>
    <t>Astrauskas, Siena</t>
  </si>
  <si>
    <t>McClain, Colby</t>
  </si>
  <si>
    <t>Porreca, Emma</t>
  </si>
  <si>
    <t>BWRT</t>
  </si>
  <si>
    <t>Daly, Erin</t>
  </si>
  <si>
    <t>Valiton, Riley</t>
  </si>
  <si>
    <t>Head, Sadie</t>
  </si>
  <si>
    <t>KPRT</t>
  </si>
  <si>
    <t>Durand Reville, Charlotte</t>
  </si>
  <si>
    <t>Ingham, Emerson</t>
  </si>
  <si>
    <t>Salem, Carter</t>
  </si>
  <si>
    <t>Shannon, Elliana</t>
  </si>
  <si>
    <t>Fournier, Julia</t>
  </si>
  <si>
    <t>McCarthy, Sarina</t>
  </si>
  <si>
    <t>Barton, Maisie</t>
  </si>
  <si>
    <t>Hoffman, Alice</t>
  </si>
  <si>
    <t>Torres, Ella</t>
  </si>
  <si>
    <t>Sullivan, Elizabeth</t>
  </si>
  <si>
    <t>Ouimette, Liberty</t>
  </si>
  <si>
    <t>Sekera, Moriah</t>
  </si>
  <si>
    <t>O'Malley, Paige</t>
  </si>
  <si>
    <t>Regan, Anne</t>
  </si>
  <si>
    <t>Carey, Madison</t>
  </si>
  <si>
    <t>Sekera, Carrigan</t>
  </si>
  <si>
    <t>Quota = 19</t>
  </si>
  <si>
    <t>Hughey, Mackenzie</t>
  </si>
  <si>
    <t>Cunningham, Caitlin</t>
  </si>
  <si>
    <t>Rosenbaum, Eliza</t>
  </si>
  <si>
    <t>Lennon, Mckenna</t>
  </si>
  <si>
    <t>Johnston, Myra</t>
  </si>
  <si>
    <t>Potter, Sadie</t>
  </si>
  <si>
    <t>Masciarelli, Stella</t>
  </si>
  <si>
    <t>Warner, Rose</t>
  </si>
  <si>
    <t>Hughey, Alexandra</t>
  </si>
  <si>
    <t>Jacobsen, Bridget</t>
  </si>
  <si>
    <t>Gallagher, Shannon</t>
  </si>
  <si>
    <t>Chandler, Emily</t>
  </si>
  <si>
    <t>Guadagno, Marcella</t>
  </si>
  <si>
    <t>Ryan, Molly</t>
  </si>
  <si>
    <t>Heiden, Elle</t>
  </si>
  <si>
    <t>Costello, Danielle</t>
  </si>
  <si>
    <t>Gagnon, Haylie</t>
  </si>
  <si>
    <t>Silvia, Lea</t>
  </si>
  <si>
    <t>Bergeron, Jillian</t>
  </si>
  <si>
    <t>Hooper, Marley</t>
  </si>
  <si>
    <t>Lubin, Mary</t>
  </si>
  <si>
    <t>Sekera, Eliza</t>
  </si>
  <si>
    <t>Smith, Sydney</t>
  </si>
  <si>
    <t>Pina, Ava</t>
  </si>
  <si>
    <t>Weeks, Virginia</t>
  </si>
  <si>
    <t>Gove, Maggie</t>
  </si>
  <si>
    <t>Fournier, Isabelle</t>
  </si>
  <si>
    <t>O'Malley, Keelin</t>
  </si>
  <si>
    <t>Slosberg, Brennan</t>
  </si>
  <si>
    <t>Crane, Danielle</t>
  </si>
  <si>
    <t>McCaughey, Maren</t>
  </si>
  <si>
    <t>Morris, Emily</t>
  </si>
  <si>
    <t>Dodge, Emery</t>
  </si>
  <si>
    <t>Daniels, Hadleigh</t>
  </si>
  <si>
    <t>Caldwell, Keava</t>
  </si>
  <si>
    <t>Jackson, Nola</t>
  </si>
  <si>
    <t>Liporto, Avery</t>
  </si>
  <si>
    <t>Taubman, Isabella</t>
  </si>
  <si>
    <t>Stephan, Chloe</t>
  </si>
  <si>
    <t>Head, Meghan</t>
  </si>
  <si>
    <t>Plauche, Chantal</t>
  </si>
  <si>
    <t>Hokanson, Juliet</t>
  </si>
  <si>
    <t>Cobery, Erin</t>
  </si>
  <si>
    <t>Robbins, Lizzie</t>
  </si>
  <si>
    <t>Gelson, Clarissa</t>
  </si>
  <si>
    <t>Buote, Chloe</t>
  </si>
  <si>
    <t>Cusolito, Jacklyn</t>
  </si>
  <si>
    <t>Carnes, Oliviana</t>
  </si>
  <si>
    <t>Quota = 22</t>
  </si>
  <si>
    <t>Blanchard, Matthew</t>
  </si>
  <si>
    <t>Ervin, Ryan</t>
  </si>
  <si>
    <t>Weeks, John</t>
  </si>
  <si>
    <t>McCaughey, Colin</t>
  </si>
  <si>
    <t>Smith, Zachary</t>
  </si>
  <si>
    <t>Cummings, Nolan</t>
  </si>
  <si>
    <t>Fleischer, Caleb</t>
  </si>
  <si>
    <t>Phillips, Bryce</t>
  </si>
  <si>
    <t>Gagnon, Cameron</t>
  </si>
  <si>
    <t>De Lorme, Nicholas</t>
  </si>
  <si>
    <t>Nippins, Geoffrey</t>
  </si>
  <si>
    <t>Ruedig, Charles</t>
  </si>
  <si>
    <t>N/A</t>
  </si>
  <si>
    <t>Salem, Charlie</t>
  </si>
  <si>
    <t>Morris, Matthew</t>
  </si>
  <si>
    <t>Rosenbaum, Chase</t>
  </si>
  <si>
    <t>Williams, Ben</t>
  </si>
  <si>
    <t>Gochman, Henry</t>
  </si>
  <si>
    <t>Mann, Demetri</t>
  </si>
  <si>
    <t>O'Malley, Brooks</t>
  </si>
  <si>
    <t>Faust, Markus</t>
  </si>
  <si>
    <t>Garin, Jacob</t>
  </si>
  <si>
    <t>Barnas, Victor</t>
  </si>
  <si>
    <t>Tamposi, Mason</t>
  </si>
  <si>
    <t>Thacher, Cameron</t>
  </si>
  <si>
    <t>Horne, John</t>
  </si>
  <si>
    <t>Haueisen, Leo</t>
  </si>
  <si>
    <t>Gianniny, Mark</t>
  </si>
  <si>
    <t>Tully, Asher</t>
  </si>
  <si>
    <t>Constantin, Enzo</t>
  </si>
  <si>
    <t>Banister, Mason</t>
  </si>
  <si>
    <t>Champney, Alexander</t>
  </si>
  <si>
    <t>Jacobsen, Griffin</t>
  </si>
  <si>
    <t>Trickett, Anderson</t>
  </si>
  <si>
    <t>Helger, Carver</t>
  </si>
  <si>
    <t>Conquest, Rylan</t>
  </si>
  <si>
    <t>Lee, Connor</t>
  </si>
  <si>
    <t>Constantin, Luca</t>
  </si>
  <si>
    <t>Duval, Sawyer</t>
  </si>
  <si>
    <t>Hao, Lyuran</t>
  </si>
  <si>
    <t>Heidelberg, Maddox</t>
  </si>
  <si>
    <t>Smith, Quinn</t>
  </si>
  <si>
    <t>Daniels, William</t>
  </si>
  <si>
    <t>Frazier, Reed</t>
  </si>
  <si>
    <t>Gagnon, Jaxsen</t>
  </si>
  <si>
    <t>Degliangeli, Oliver</t>
  </si>
  <si>
    <t>Quota = 23</t>
  </si>
  <si>
    <t>Blanchard, Robert</t>
  </si>
  <si>
    <t>Keane, Liam</t>
  </si>
  <si>
    <t>Kitanov, Luke</t>
  </si>
  <si>
    <t>Bartick, Jackson</t>
  </si>
  <si>
    <t>Rathbone, Beckett</t>
  </si>
  <si>
    <t>Benedict, Kain</t>
  </si>
  <si>
    <t>Tracy, Jacob</t>
  </si>
  <si>
    <t>Katz, Jonah</t>
  </si>
  <si>
    <t>Ring, Ben</t>
  </si>
  <si>
    <t>May, Jack</t>
  </si>
  <si>
    <t>Harden, Alexander</t>
  </si>
  <si>
    <t>Chandler, Nathan</t>
  </si>
  <si>
    <t>Calderwood, Thomas</t>
  </si>
  <si>
    <t>DeMaggio, Caiyu</t>
  </si>
  <si>
    <t>Stone, William</t>
  </si>
  <si>
    <t>Dodge, Cooper</t>
  </si>
  <si>
    <t>Shaughnessy, Kayden</t>
  </si>
  <si>
    <t>Chavarria Burns, Guillermo</t>
  </si>
  <si>
    <t>Scott, Sam</t>
  </si>
  <si>
    <t>Gagnon, Henry</t>
  </si>
  <si>
    <t>Champney, Brodie</t>
  </si>
  <si>
    <t>Duval, Chase</t>
  </si>
  <si>
    <t>Dean, Oliver</t>
  </si>
  <si>
    <t>Davidson, John</t>
  </si>
  <si>
    <t>Harteveldt, Rhys</t>
  </si>
  <si>
    <t>Pellegrini, Andrew</t>
  </si>
  <si>
    <t>Ogren, Hennix</t>
  </si>
  <si>
    <t>Counselman, Reed</t>
  </si>
  <si>
    <t>Harden, Andrew</t>
  </si>
  <si>
    <t>Garin, Logan</t>
  </si>
  <si>
    <t>Call, Alex</t>
  </si>
  <si>
    <t>Cook, Crawford</t>
  </si>
  <si>
    <t>Brasseur, Graham</t>
  </si>
  <si>
    <t>Hill, Ryan</t>
  </si>
  <si>
    <t>Durand-Reville, Lucas</t>
  </si>
  <si>
    <t>Douglas, Eli</t>
  </si>
  <si>
    <t>Pelletier, Dylan</t>
  </si>
  <si>
    <t>Palestrant, Jacob</t>
  </si>
  <si>
    <t>Therrien, Thomas</t>
  </si>
  <si>
    <t>Doyle, John</t>
  </si>
  <si>
    <t>Diem, Maguire</t>
  </si>
  <si>
    <t>Gaudin, Benjamin</t>
  </si>
  <si>
    <t>Salem, Tommy</t>
  </si>
  <si>
    <t>Adams, Bradford</t>
  </si>
  <si>
    <t>Frazier, William</t>
  </si>
  <si>
    <t>Brandon, Duncan</t>
  </si>
  <si>
    <t>Hallisey, Andrew</t>
  </si>
  <si>
    <t>Zemlyansky, Alex</t>
  </si>
  <si>
    <t>Cummings, Liam</t>
  </si>
  <si>
    <t>Andrews, Gordon</t>
  </si>
  <si>
    <t>Quota =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</si>
</sst>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0" xfId="0" applyFont="1"/>
    <xf numFmtId="0" fontId="0" fillId="0" borderId="8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3" borderId="10" xfId="0" applyFill="1" applyBorder="1"/>
    <xf numFmtId="0" fontId="0" fillId="4" borderId="8" xfId="0" applyFill="1" applyBorder="1"/>
    <xf numFmtId="0" fontId="0" fillId="4" borderId="11" xfId="0" applyFill="1" applyBorder="1"/>
    <xf numFmtId="0" fontId="0" fillId="5" borderId="12" xfId="0" applyFill="1" applyBorder="1"/>
    <xf numFmtId="0" fontId="0" fillId="5" borderId="8" xfId="0" applyFill="1" applyBorder="1"/>
    <xf numFmtId="0" fontId="0" fillId="0" borderId="13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3" borderId="15" xfId="0" applyFill="1" applyBorder="1"/>
    <xf numFmtId="0" fontId="0" fillId="4" borderId="13" xfId="0" applyFill="1" applyBorder="1"/>
    <xf numFmtId="0" fontId="0" fillId="4" borderId="16" xfId="0" applyFill="1" applyBorder="1"/>
    <xf numFmtId="0" fontId="0" fillId="5" borderId="17" xfId="0" applyFill="1" applyBorder="1"/>
    <xf numFmtId="0" fontId="0" fillId="5" borderId="13" xfId="0" applyFill="1" applyBorder="1"/>
    <xf numFmtId="0" fontId="0" fillId="0" borderId="18" xfId="0" applyBorder="1"/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3" borderId="20" xfId="0" applyFill="1" applyBorder="1"/>
    <xf numFmtId="0" fontId="0" fillId="4" borderId="18" xfId="0" applyFill="1" applyBorder="1"/>
    <xf numFmtId="0" fontId="0" fillId="4" borderId="21" xfId="0" applyFill="1" applyBorder="1"/>
    <xf numFmtId="0" fontId="0" fillId="5" borderId="22" xfId="0" applyFill="1" applyBorder="1"/>
    <xf numFmtId="0" fontId="0" fillId="5" borderId="18" xfId="0" applyFill="1" applyBorder="1"/>
    <xf numFmtId="0" fontId="0" fillId="3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2" fillId="0" borderId="0" xfId="0" applyFont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3" borderId="28" xfId="0" applyFill="1" applyBorder="1"/>
    <xf numFmtId="0" fontId="0" fillId="4" borderId="26" xfId="0" applyFill="1" applyBorder="1"/>
    <xf numFmtId="0" fontId="0" fillId="4" borderId="29" xfId="0" applyFill="1" applyBorder="1"/>
    <xf numFmtId="0" fontId="0" fillId="5" borderId="30" xfId="0" applyFill="1" applyBorder="1"/>
    <xf numFmtId="0" fontId="0" fillId="5" borderId="26" xfId="0" applyFill="1" applyBorder="1"/>
    <xf numFmtId="0" fontId="0" fillId="3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3" borderId="3" xfId="0" applyFill="1" applyBorder="1"/>
    <xf numFmtId="0" fontId="0" fillId="4" borderId="1" xfId="0" applyFill="1" applyBorder="1"/>
    <xf numFmtId="0" fontId="0" fillId="4" borderId="34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32" xfId="0" applyBorder="1"/>
    <xf numFmtId="0" fontId="0" fillId="0" borderId="35" xfId="0" applyBorder="1"/>
    <xf numFmtId="0" fontId="0" fillId="0" borderId="31" xfId="0" applyBorder="1"/>
    <xf numFmtId="0" fontId="0" fillId="5" borderId="36" xfId="0" applyFill="1" applyBorder="1"/>
    <xf numFmtId="0" fontId="0" fillId="5" borderId="32" xfId="0" applyFill="1" applyBorder="1"/>
    <xf numFmtId="0" fontId="1" fillId="2" borderId="34" xfId="0" applyFont="1" applyFill="1" applyBorder="1"/>
    <xf numFmtId="0" fontId="0" fillId="0" borderId="11" xfId="0" applyBorder="1"/>
    <xf numFmtId="0" fontId="0" fillId="0" borderId="12" xfId="0" applyBorder="1"/>
    <xf numFmtId="0" fontId="0" fillId="7" borderId="8" xfId="0" applyFill="1" applyBorder="1"/>
    <xf numFmtId="0" fontId="0" fillId="7" borderId="11" xfId="0" applyFill="1" applyBorder="1"/>
    <xf numFmtId="0" fontId="0" fillId="8" borderId="8" xfId="0" applyFill="1" applyBorder="1"/>
    <xf numFmtId="0" fontId="0" fillId="8" borderId="18" xfId="0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9" xfId="0" applyFill="1" applyBorder="1"/>
    <xf numFmtId="0" fontId="0" fillId="8" borderId="10" xfId="0" applyFill="1" applyBorder="1"/>
    <xf numFmtId="0" fontId="0" fillId="0" borderId="33" xfId="0" applyBorder="1"/>
    <xf numFmtId="0" fontId="0" fillId="0" borderId="36" xfId="0" applyBorder="1"/>
    <xf numFmtId="0" fontId="0" fillId="7" borderId="32" xfId="0" applyFill="1" applyBorder="1"/>
    <xf numFmtId="0" fontId="0" fillId="7" borderId="33" xfId="0" applyFill="1" applyBorder="1"/>
    <xf numFmtId="0" fontId="0" fillId="5" borderId="31" xfId="0" applyFill="1" applyBorder="1"/>
    <xf numFmtId="0" fontId="0" fillId="0" borderId="29" xfId="0" applyBorder="1"/>
    <xf numFmtId="0" fontId="0" fillId="0" borderId="30" xfId="0" applyBorder="1"/>
    <xf numFmtId="0" fontId="0" fillId="7" borderId="26" xfId="0" applyFill="1" applyBorder="1"/>
    <xf numFmtId="0" fontId="0" fillId="7" borderId="29" xfId="0" applyFill="1" applyBorder="1"/>
    <xf numFmtId="0" fontId="0" fillId="0" borderId="21" xfId="0" applyBorder="1"/>
    <xf numFmtId="0" fontId="0" fillId="0" borderId="22" xfId="0" applyBorder="1"/>
    <xf numFmtId="0" fontId="0" fillId="7" borderId="18" xfId="0" applyFill="1" applyBorder="1"/>
    <xf numFmtId="0" fontId="0" fillId="7" borderId="21" xfId="0" applyFill="1" applyBorder="1"/>
    <xf numFmtId="0" fontId="0" fillId="7" borderId="1" xfId="0" applyFill="1" applyBorder="1"/>
    <xf numFmtId="0" fontId="0" fillId="7" borderId="3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_NHARA_East_Stand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4_Boys_Standings"/>
      <sheetName val="U12_Boys_Standings"/>
      <sheetName val="Name check_Boys"/>
      <sheetName val="GS1_Boys"/>
      <sheetName val="GS2_Boys"/>
      <sheetName val="GS3_Boys"/>
      <sheetName val="PSL1_Boys"/>
      <sheetName val="PSL2_Boys"/>
      <sheetName val="PSL3_Boys"/>
      <sheetName val="SL1_Boys"/>
      <sheetName val="SL2_Boys"/>
      <sheetName val="SL3_Boys"/>
      <sheetName val="U14_Girls_Standings"/>
      <sheetName val="U12_Girls_Standings"/>
      <sheetName val="Name check_Girls"/>
      <sheetName val="GS1_Girls"/>
      <sheetName val="GS2_Girls"/>
      <sheetName val="GS3_Girls"/>
      <sheetName val="PSL1_Girls"/>
      <sheetName val="PSL2_Girls"/>
      <sheetName val="PSL3_Girls"/>
      <sheetName val="SL1_Girls"/>
      <sheetName val="SL2_Girls"/>
      <sheetName val="SL3_Girls"/>
    </sheetNames>
    <sheetDataSet>
      <sheetData sheetId="0"/>
      <sheetData sheetId="1"/>
      <sheetData sheetId="2"/>
      <sheetData sheetId="3">
        <row r="1">
          <cell r="A1" t="str">
            <v>Blanchard, Matthew</v>
          </cell>
          <cell r="B1">
            <v>1</v>
          </cell>
        </row>
        <row r="2">
          <cell r="A2" t="str">
            <v>Weeks, John</v>
          </cell>
          <cell r="B2">
            <v>2</v>
          </cell>
        </row>
        <row r="3">
          <cell r="A3" t="str">
            <v>Rosenbaum, Chase</v>
          </cell>
          <cell r="B3">
            <v>3</v>
          </cell>
        </row>
        <row r="4">
          <cell r="A4" t="str">
            <v>Smith, Zachary</v>
          </cell>
          <cell r="B4">
            <v>4</v>
          </cell>
        </row>
        <row r="5">
          <cell r="A5" t="str">
            <v>Fleischer, Caleb</v>
          </cell>
          <cell r="B5">
            <v>5</v>
          </cell>
        </row>
        <row r="6">
          <cell r="A6" t="str">
            <v>Nippins, Geoffrey</v>
          </cell>
          <cell r="B6">
            <v>6</v>
          </cell>
        </row>
        <row r="7">
          <cell r="A7" t="str">
            <v>Gochman, Henry</v>
          </cell>
          <cell r="B7">
            <v>7</v>
          </cell>
        </row>
        <row r="8">
          <cell r="A8" t="str">
            <v>De Lorme, Nicholas</v>
          </cell>
          <cell r="B8">
            <v>8</v>
          </cell>
        </row>
        <row r="9">
          <cell r="A9" t="str">
            <v>Gagnon, Cameron</v>
          </cell>
          <cell r="B9">
            <v>9</v>
          </cell>
        </row>
        <row r="10">
          <cell r="A10" t="str">
            <v>Phillips, Bryce</v>
          </cell>
          <cell r="B10">
            <v>10</v>
          </cell>
        </row>
        <row r="11">
          <cell r="A11" t="str">
            <v>Cummings, Nolan</v>
          </cell>
          <cell r="B11">
            <v>11</v>
          </cell>
        </row>
        <row r="12">
          <cell r="A12" t="str">
            <v>Tully, Asher</v>
          </cell>
          <cell r="B12">
            <v>12</v>
          </cell>
        </row>
        <row r="13">
          <cell r="A13" t="str">
            <v>Mann, Demetri</v>
          </cell>
          <cell r="B13">
            <v>13</v>
          </cell>
        </row>
        <row r="14">
          <cell r="A14" t="str">
            <v>Williams, Ben</v>
          </cell>
          <cell r="B14">
            <v>14</v>
          </cell>
        </row>
        <row r="15">
          <cell r="A15" t="str">
            <v>Garin, Jacob</v>
          </cell>
          <cell r="B15">
            <v>15</v>
          </cell>
        </row>
        <row r="16">
          <cell r="A16" t="str">
            <v>Morris, Matthew</v>
          </cell>
          <cell r="B16">
            <v>16</v>
          </cell>
        </row>
        <row r="17">
          <cell r="A17" t="str">
            <v>Tamposi, Mason</v>
          </cell>
          <cell r="B17">
            <v>17</v>
          </cell>
        </row>
        <row r="18">
          <cell r="A18" t="str">
            <v>Thacher, Cameron</v>
          </cell>
          <cell r="B18">
            <v>18</v>
          </cell>
        </row>
        <row r="19">
          <cell r="A19" t="str">
            <v>Haueisen, Leo</v>
          </cell>
          <cell r="B19">
            <v>19</v>
          </cell>
        </row>
        <row r="20">
          <cell r="A20" t="str">
            <v>O'Malley, Brooks</v>
          </cell>
          <cell r="B20">
            <v>20</v>
          </cell>
        </row>
        <row r="21">
          <cell r="A21" t="str">
            <v>Horne, John</v>
          </cell>
          <cell r="B21">
            <v>21</v>
          </cell>
        </row>
        <row r="22">
          <cell r="A22" t="str">
            <v>Salem, Charlie</v>
          </cell>
          <cell r="B22">
            <v>22</v>
          </cell>
        </row>
        <row r="23">
          <cell r="A23" t="str">
            <v>Banister, Mason</v>
          </cell>
          <cell r="B23">
            <v>23</v>
          </cell>
        </row>
        <row r="24">
          <cell r="A24" t="str">
            <v>Gianniny, Mark</v>
          </cell>
          <cell r="B24">
            <v>24</v>
          </cell>
        </row>
        <row r="25">
          <cell r="A25" t="str">
            <v>Jacobsen, Griffin</v>
          </cell>
          <cell r="B25">
            <v>25</v>
          </cell>
        </row>
        <row r="26">
          <cell r="A26" t="str">
            <v>Constantin, Enzo</v>
          </cell>
          <cell r="B26">
            <v>26</v>
          </cell>
        </row>
        <row r="27">
          <cell r="A27" t="str">
            <v>Trickett, Anderson</v>
          </cell>
          <cell r="B27">
            <v>27</v>
          </cell>
        </row>
        <row r="28">
          <cell r="A28" t="str">
            <v>Barnas, Victor</v>
          </cell>
          <cell r="B28">
            <v>28</v>
          </cell>
        </row>
        <row r="29">
          <cell r="A29" t="str">
            <v>Champney, Alexander</v>
          </cell>
          <cell r="B29">
            <v>29</v>
          </cell>
        </row>
        <row r="30">
          <cell r="A30" t="str">
            <v>Constantin, Luca</v>
          </cell>
          <cell r="B30">
            <v>30</v>
          </cell>
        </row>
        <row r="31">
          <cell r="A31" t="str">
            <v>Helger, Carver</v>
          </cell>
          <cell r="B31">
            <v>31</v>
          </cell>
        </row>
        <row r="32">
          <cell r="A32" t="str">
            <v>Conquest, Rylan</v>
          </cell>
          <cell r="B32">
            <v>32</v>
          </cell>
        </row>
        <row r="33">
          <cell r="A33" t="str">
            <v>Duval, Sawyer</v>
          </cell>
          <cell r="B33">
            <v>33</v>
          </cell>
        </row>
        <row r="34">
          <cell r="A34" t="str">
            <v>Heidelberg, Maddox</v>
          </cell>
          <cell r="B34">
            <v>34</v>
          </cell>
        </row>
        <row r="35">
          <cell r="A35" t="str">
            <v>Smith, Quinn</v>
          </cell>
          <cell r="B35">
            <v>35</v>
          </cell>
        </row>
        <row r="36">
          <cell r="A36" t="str">
            <v>Lee, Connor</v>
          </cell>
          <cell r="B36">
            <v>36</v>
          </cell>
        </row>
        <row r="37">
          <cell r="A37" t="str">
            <v>Frazier, Reed</v>
          </cell>
          <cell r="B37" t="str">
            <v>DNS</v>
          </cell>
        </row>
        <row r="38">
          <cell r="A38" t="str">
            <v>Gagnon, Jaxsen</v>
          </cell>
          <cell r="B38" t="str">
            <v>DNS</v>
          </cell>
        </row>
        <row r="39">
          <cell r="A39" t="str">
            <v>McCaughey, Colin</v>
          </cell>
          <cell r="B39" t="str">
            <v>DNF</v>
          </cell>
        </row>
        <row r="40">
          <cell r="A40" t="str">
            <v>Hao, Lyuran</v>
          </cell>
          <cell r="B40" t="str">
            <v>DNF</v>
          </cell>
        </row>
        <row r="41">
          <cell r="A41" t="str">
            <v>Ruedig, Charles</v>
          </cell>
          <cell r="B41" t="str">
            <v>DNF</v>
          </cell>
        </row>
        <row r="42">
          <cell r="A42" t="str">
            <v>Daniels, William</v>
          </cell>
          <cell r="B42" t="str">
            <v>DNS</v>
          </cell>
        </row>
        <row r="43">
          <cell r="A43" t="str">
            <v>Degliangeli, Oliver</v>
          </cell>
          <cell r="B43" t="str">
            <v>DNS</v>
          </cell>
        </row>
        <row r="44">
          <cell r="A44" t="str">
            <v>Ervin, Ryan</v>
          </cell>
          <cell r="B44" t="str">
            <v>DNS</v>
          </cell>
        </row>
        <row r="45">
          <cell r="A45" t="str">
            <v>Faust, Markus</v>
          </cell>
          <cell r="B45" t="str">
            <v>DNS</v>
          </cell>
        </row>
        <row r="48">
          <cell r="A48" t="str">
            <v>Blanchard, Robert</v>
          </cell>
          <cell r="B48">
            <v>1</v>
          </cell>
        </row>
        <row r="49">
          <cell r="A49" t="str">
            <v>Keane, Liam</v>
          </cell>
          <cell r="B49">
            <v>2</v>
          </cell>
        </row>
        <row r="50">
          <cell r="A50" t="str">
            <v>Benedict, Kain</v>
          </cell>
          <cell r="B50">
            <v>3</v>
          </cell>
        </row>
        <row r="51">
          <cell r="A51" t="str">
            <v>Calderwood, Thomas</v>
          </cell>
          <cell r="B51">
            <v>4</v>
          </cell>
        </row>
        <row r="52">
          <cell r="A52" t="str">
            <v>Tracy, Jacob</v>
          </cell>
          <cell r="B52">
            <v>5</v>
          </cell>
        </row>
        <row r="53">
          <cell r="A53" t="str">
            <v>Ring, Ben</v>
          </cell>
          <cell r="B53">
            <v>6</v>
          </cell>
        </row>
        <row r="54">
          <cell r="A54" t="str">
            <v>Katz, Jonah</v>
          </cell>
          <cell r="B54">
            <v>7</v>
          </cell>
        </row>
        <row r="55">
          <cell r="A55" t="str">
            <v>Rathbone, Beckett</v>
          </cell>
          <cell r="B55">
            <v>8</v>
          </cell>
        </row>
        <row r="56">
          <cell r="A56" t="str">
            <v>Shaughnessy, Kayden</v>
          </cell>
          <cell r="B56">
            <v>9</v>
          </cell>
        </row>
        <row r="57">
          <cell r="A57" t="str">
            <v>Chandler, Nathan</v>
          </cell>
          <cell r="B57">
            <v>10</v>
          </cell>
        </row>
        <row r="58">
          <cell r="A58" t="str">
            <v>Harden, Alexander</v>
          </cell>
          <cell r="B58">
            <v>11</v>
          </cell>
        </row>
        <row r="59">
          <cell r="A59" t="str">
            <v>Dodge, Cooper</v>
          </cell>
          <cell r="B59">
            <v>12</v>
          </cell>
        </row>
        <row r="60">
          <cell r="A60" t="str">
            <v>Scott, Sam</v>
          </cell>
          <cell r="B60">
            <v>13</v>
          </cell>
        </row>
        <row r="61">
          <cell r="A61" t="str">
            <v>Chavarria Burns, Guillermo</v>
          </cell>
          <cell r="B61">
            <v>14</v>
          </cell>
        </row>
        <row r="62">
          <cell r="A62" t="str">
            <v>Champney, Brodie</v>
          </cell>
          <cell r="B62">
            <v>15</v>
          </cell>
        </row>
        <row r="63">
          <cell r="A63" t="str">
            <v>Duval, Chase</v>
          </cell>
          <cell r="B63">
            <v>16</v>
          </cell>
        </row>
        <row r="64">
          <cell r="A64" t="str">
            <v>Pelletier, Dylan</v>
          </cell>
          <cell r="B64">
            <v>17</v>
          </cell>
        </row>
        <row r="65">
          <cell r="A65" t="str">
            <v>May, Jack</v>
          </cell>
          <cell r="B65">
            <v>18</v>
          </cell>
        </row>
        <row r="66">
          <cell r="A66" t="str">
            <v>Davidson, John</v>
          </cell>
          <cell r="B66">
            <v>19</v>
          </cell>
        </row>
        <row r="67">
          <cell r="A67" t="str">
            <v>Call, Alex</v>
          </cell>
          <cell r="B67">
            <v>20</v>
          </cell>
        </row>
        <row r="68">
          <cell r="A68" t="str">
            <v>Harteveldt, Rhys</v>
          </cell>
          <cell r="B68">
            <v>21</v>
          </cell>
        </row>
        <row r="69">
          <cell r="A69" t="str">
            <v>Dean, Oliver</v>
          </cell>
          <cell r="B69">
            <v>22</v>
          </cell>
        </row>
        <row r="70">
          <cell r="A70" t="str">
            <v>Counselman, Reed</v>
          </cell>
          <cell r="B70">
            <v>23</v>
          </cell>
        </row>
        <row r="71">
          <cell r="A71" t="str">
            <v>Cook, Crawford</v>
          </cell>
          <cell r="B71">
            <v>24</v>
          </cell>
        </row>
        <row r="72">
          <cell r="A72" t="str">
            <v>Pellegrini, Andrew</v>
          </cell>
          <cell r="B72">
            <v>25</v>
          </cell>
        </row>
        <row r="73">
          <cell r="A73" t="str">
            <v>Garin, Logan</v>
          </cell>
          <cell r="B73">
            <v>26</v>
          </cell>
        </row>
        <row r="74">
          <cell r="A74" t="str">
            <v>Brasseur, Graham</v>
          </cell>
          <cell r="B74">
            <v>27</v>
          </cell>
        </row>
        <row r="75">
          <cell r="A75" t="str">
            <v>Douglas, Eli</v>
          </cell>
          <cell r="B75">
            <v>28</v>
          </cell>
        </row>
        <row r="76">
          <cell r="A76" t="str">
            <v>Hill, Ryan</v>
          </cell>
          <cell r="B76">
            <v>29</v>
          </cell>
        </row>
        <row r="77">
          <cell r="A77" t="str">
            <v>Durand-Reville, Lucas</v>
          </cell>
          <cell r="B77">
            <v>30</v>
          </cell>
        </row>
        <row r="78">
          <cell r="A78" t="str">
            <v>Ogren, Hennix</v>
          </cell>
          <cell r="B78">
            <v>31</v>
          </cell>
        </row>
        <row r="79">
          <cell r="A79" t="str">
            <v>Adams, Bradford</v>
          </cell>
          <cell r="B79">
            <v>32</v>
          </cell>
        </row>
        <row r="80">
          <cell r="A80" t="str">
            <v>Diem, Maguire</v>
          </cell>
          <cell r="B80">
            <v>33</v>
          </cell>
        </row>
        <row r="81">
          <cell r="A81" t="str">
            <v>Gaudin, Benjamin</v>
          </cell>
          <cell r="B81">
            <v>34</v>
          </cell>
        </row>
        <row r="82">
          <cell r="A82" t="str">
            <v>Doyle, John</v>
          </cell>
          <cell r="B82">
            <v>35</v>
          </cell>
        </row>
        <row r="83">
          <cell r="A83" t="str">
            <v>Salem, Tommy</v>
          </cell>
          <cell r="B83">
            <v>36</v>
          </cell>
        </row>
        <row r="84">
          <cell r="A84" t="str">
            <v>Brandon, Duncan</v>
          </cell>
          <cell r="B84">
            <v>37</v>
          </cell>
        </row>
        <row r="85">
          <cell r="A85" t="str">
            <v>Hallisey, Andrew</v>
          </cell>
          <cell r="B85" t="str">
            <v>DNS</v>
          </cell>
        </row>
        <row r="86">
          <cell r="A86" t="str">
            <v>Therrien, Thomas</v>
          </cell>
          <cell r="B86" t="str">
            <v>DNS</v>
          </cell>
        </row>
        <row r="87">
          <cell r="A87" t="str">
            <v>Gagnon, Henry</v>
          </cell>
          <cell r="B87" t="str">
            <v>DNF</v>
          </cell>
        </row>
        <row r="88">
          <cell r="A88" t="str">
            <v>Cummings, Liam</v>
          </cell>
          <cell r="B88" t="str">
            <v>DNF</v>
          </cell>
        </row>
        <row r="89">
          <cell r="A89" t="str">
            <v>Harden, Andrew</v>
          </cell>
          <cell r="B89" t="str">
            <v>DNF</v>
          </cell>
        </row>
        <row r="90">
          <cell r="A90" t="str">
            <v>Bartick, Jackson</v>
          </cell>
          <cell r="B90" t="str">
            <v>DNF</v>
          </cell>
        </row>
        <row r="91">
          <cell r="A91" t="str">
            <v>Frazier, William</v>
          </cell>
          <cell r="B91" t="str">
            <v>DNF</v>
          </cell>
        </row>
        <row r="92">
          <cell r="A92" t="str">
            <v>Zemlyansky, Alex</v>
          </cell>
          <cell r="B92" t="str">
            <v>DNF</v>
          </cell>
        </row>
        <row r="93">
          <cell r="A93" t="str">
            <v>Andrews, Gordon</v>
          </cell>
          <cell r="B93" t="str">
            <v>DNS</v>
          </cell>
        </row>
        <row r="94">
          <cell r="A94" t="str">
            <v>DeMaggio, Caiyu</v>
          </cell>
          <cell r="B94" t="str">
            <v>DNS</v>
          </cell>
        </row>
        <row r="95">
          <cell r="A95" t="str">
            <v>Kitanov, Luke</v>
          </cell>
          <cell r="B95" t="str">
            <v>DNS</v>
          </cell>
        </row>
        <row r="96">
          <cell r="A96" t="str">
            <v>Palestrant, Jacob</v>
          </cell>
          <cell r="B96" t="str">
            <v>DNS</v>
          </cell>
        </row>
        <row r="97">
          <cell r="A97" t="str">
            <v>Stone, William</v>
          </cell>
          <cell r="B97" t="str">
            <v>DNS</v>
          </cell>
        </row>
      </sheetData>
      <sheetData sheetId="4">
        <row r="1">
          <cell r="A1" t="str">
            <v>Blanchard, Matthew</v>
          </cell>
          <cell r="B1">
            <v>1</v>
          </cell>
        </row>
        <row r="2">
          <cell r="A2" t="str">
            <v>Weeks, John</v>
          </cell>
          <cell r="B2">
            <v>2</v>
          </cell>
        </row>
        <row r="3">
          <cell r="A3" t="str">
            <v>McCaughey, Colin</v>
          </cell>
          <cell r="B3">
            <v>3</v>
          </cell>
        </row>
        <row r="4">
          <cell r="A4" t="str">
            <v>Fleischer, Caleb</v>
          </cell>
          <cell r="B4">
            <v>4</v>
          </cell>
        </row>
        <row r="5">
          <cell r="A5" t="str">
            <v>Smith, Zachary</v>
          </cell>
          <cell r="B5">
            <v>5</v>
          </cell>
        </row>
        <row r="6">
          <cell r="A6" t="str">
            <v>Phillips, Bryce</v>
          </cell>
          <cell r="B6">
            <v>6</v>
          </cell>
        </row>
        <row r="7">
          <cell r="A7" t="str">
            <v>Nippins, Geoffrey</v>
          </cell>
          <cell r="B7">
            <v>7</v>
          </cell>
        </row>
        <row r="8">
          <cell r="A8" t="str">
            <v>Salem, Charlie</v>
          </cell>
          <cell r="B8">
            <v>8</v>
          </cell>
        </row>
        <row r="9">
          <cell r="A9" t="str">
            <v>O'Malley, Brooks</v>
          </cell>
          <cell r="B9">
            <v>9</v>
          </cell>
        </row>
        <row r="10">
          <cell r="A10" t="str">
            <v>Williams, Ben</v>
          </cell>
          <cell r="B10">
            <v>10</v>
          </cell>
        </row>
        <row r="11">
          <cell r="A11" t="str">
            <v>Ruedig, Charles</v>
          </cell>
          <cell r="B11">
            <v>11</v>
          </cell>
        </row>
        <row r="12">
          <cell r="A12" t="str">
            <v>Morris, Matthew</v>
          </cell>
          <cell r="B12">
            <v>12</v>
          </cell>
        </row>
        <row r="13">
          <cell r="A13" t="str">
            <v>Gagnon, Cameron</v>
          </cell>
          <cell r="B13">
            <v>13</v>
          </cell>
        </row>
        <row r="14">
          <cell r="A14" t="str">
            <v>Mann, Demetri</v>
          </cell>
          <cell r="B14">
            <v>14</v>
          </cell>
        </row>
        <row r="15">
          <cell r="A15" t="str">
            <v>Cummings, Nolan</v>
          </cell>
          <cell r="B15">
            <v>15</v>
          </cell>
        </row>
        <row r="16">
          <cell r="A16" t="str">
            <v>Horne, John</v>
          </cell>
          <cell r="B16">
            <v>16</v>
          </cell>
        </row>
        <row r="17">
          <cell r="A17" t="str">
            <v>Gianniny, Mark</v>
          </cell>
          <cell r="B17">
            <v>17</v>
          </cell>
        </row>
        <row r="18">
          <cell r="A18" t="str">
            <v>Tamposi, Mason</v>
          </cell>
          <cell r="B18">
            <v>18</v>
          </cell>
        </row>
        <row r="19">
          <cell r="A19" t="str">
            <v>Thacher, Cameron</v>
          </cell>
          <cell r="B19">
            <v>19</v>
          </cell>
        </row>
        <row r="20">
          <cell r="A20" t="str">
            <v>Haueisen, Leo</v>
          </cell>
          <cell r="B20">
            <v>20</v>
          </cell>
        </row>
        <row r="21">
          <cell r="A21" t="str">
            <v>Constantin, Enzo</v>
          </cell>
          <cell r="B21">
            <v>21</v>
          </cell>
        </row>
        <row r="22">
          <cell r="A22" t="str">
            <v>Banister, Mason</v>
          </cell>
          <cell r="B22">
            <v>22</v>
          </cell>
        </row>
        <row r="23">
          <cell r="A23" t="str">
            <v>Champney, Alexander</v>
          </cell>
          <cell r="B23">
            <v>23</v>
          </cell>
        </row>
        <row r="24">
          <cell r="A24" t="str">
            <v>Jacobsen, Griffin</v>
          </cell>
          <cell r="B24">
            <v>24</v>
          </cell>
        </row>
        <row r="25">
          <cell r="A25" t="str">
            <v>Barnas, Victor</v>
          </cell>
          <cell r="B25">
            <v>25</v>
          </cell>
        </row>
        <row r="26">
          <cell r="A26" t="str">
            <v>Hao, Lyuran</v>
          </cell>
          <cell r="B26">
            <v>26</v>
          </cell>
        </row>
        <row r="27">
          <cell r="A27" t="str">
            <v>Trickett, Anderson</v>
          </cell>
          <cell r="B27">
            <v>27</v>
          </cell>
        </row>
        <row r="28">
          <cell r="A28" t="str">
            <v>Conquest, Rylan</v>
          </cell>
          <cell r="B28">
            <v>28</v>
          </cell>
        </row>
        <row r="29">
          <cell r="A29" t="str">
            <v>Helger, Carver</v>
          </cell>
          <cell r="B29">
            <v>29</v>
          </cell>
        </row>
        <row r="30">
          <cell r="A30" t="str">
            <v>Constantin, Luca</v>
          </cell>
          <cell r="B30">
            <v>30</v>
          </cell>
        </row>
        <row r="31">
          <cell r="A31" t="str">
            <v>Duval, Sawyer</v>
          </cell>
          <cell r="B31">
            <v>31</v>
          </cell>
        </row>
        <row r="32">
          <cell r="A32" t="str">
            <v>Lee, Connor</v>
          </cell>
          <cell r="B32">
            <v>32</v>
          </cell>
        </row>
        <row r="33">
          <cell r="A33" t="str">
            <v>Smith, Quinn</v>
          </cell>
          <cell r="B33">
            <v>33</v>
          </cell>
        </row>
        <row r="34">
          <cell r="A34" t="str">
            <v>Frazier, Reed</v>
          </cell>
          <cell r="B34" t="str">
            <v>DNS</v>
          </cell>
        </row>
        <row r="35">
          <cell r="A35" t="str">
            <v>Gagnon, Jaxsen</v>
          </cell>
          <cell r="B35" t="str">
            <v>DNS</v>
          </cell>
        </row>
        <row r="36">
          <cell r="A36" t="str">
            <v>Gochman, Henry</v>
          </cell>
          <cell r="B36" t="str">
            <v>DNF</v>
          </cell>
        </row>
        <row r="37">
          <cell r="A37" t="str">
            <v>Garin, Jacob</v>
          </cell>
          <cell r="B37" t="str">
            <v>DNF</v>
          </cell>
        </row>
        <row r="38">
          <cell r="A38" t="str">
            <v>Tully, Asher</v>
          </cell>
          <cell r="B38" t="str">
            <v>DNF</v>
          </cell>
        </row>
        <row r="39">
          <cell r="A39" t="str">
            <v>De Lorme, Nicholas</v>
          </cell>
          <cell r="B39" t="str">
            <v>DNF</v>
          </cell>
        </row>
        <row r="40">
          <cell r="A40" t="str">
            <v>Rosenbaum, Chase</v>
          </cell>
          <cell r="B40" t="str">
            <v>DQ</v>
          </cell>
        </row>
        <row r="41">
          <cell r="A41" t="str">
            <v>Heidelberg, Maddox</v>
          </cell>
          <cell r="B41" t="str">
            <v>DQ</v>
          </cell>
        </row>
        <row r="42">
          <cell r="A42" t="str">
            <v>Daniels, William</v>
          </cell>
          <cell r="B42" t="str">
            <v>DNS</v>
          </cell>
        </row>
        <row r="43">
          <cell r="A43" t="str">
            <v>Degliangeli, Oliver</v>
          </cell>
          <cell r="B43" t="str">
            <v>DNS</v>
          </cell>
        </row>
        <row r="44">
          <cell r="A44" t="str">
            <v>Ervin, Ryan</v>
          </cell>
          <cell r="B44" t="str">
            <v>DNS</v>
          </cell>
        </row>
        <row r="45">
          <cell r="A45" t="str">
            <v>Faust, Markus</v>
          </cell>
          <cell r="B45" t="str">
            <v>DNS</v>
          </cell>
        </row>
        <row r="49">
          <cell r="A49" t="str">
            <v>Bartick, Jackson</v>
          </cell>
          <cell r="B49">
            <v>1</v>
          </cell>
        </row>
        <row r="50">
          <cell r="A50" t="str">
            <v>Keane, Liam</v>
          </cell>
          <cell r="B50">
            <v>2</v>
          </cell>
        </row>
        <row r="51">
          <cell r="A51" t="str">
            <v>Harden, Alexander</v>
          </cell>
          <cell r="B51">
            <v>3</v>
          </cell>
        </row>
        <row r="52">
          <cell r="A52" t="str">
            <v>Katz, Jonah</v>
          </cell>
          <cell r="B52">
            <v>4</v>
          </cell>
        </row>
        <row r="53">
          <cell r="A53" t="str">
            <v>Benedict, Kain</v>
          </cell>
          <cell r="B53">
            <v>5</v>
          </cell>
        </row>
        <row r="54">
          <cell r="A54" t="str">
            <v>Tracy, Jacob</v>
          </cell>
          <cell r="B54">
            <v>6</v>
          </cell>
        </row>
        <row r="55">
          <cell r="A55" t="str">
            <v>Rathbone, Beckett</v>
          </cell>
          <cell r="B55">
            <v>7</v>
          </cell>
        </row>
        <row r="56">
          <cell r="A56" t="str">
            <v>Ring, Ben</v>
          </cell>
          <cell r="B56">
            <v>8</v>
          </cell>
        </row>
        <row r="57">
          <cell r="A57" t="str">
            <v>May, Jack</v>
          </cell>
          <cell r="B57">
            <v>9</v>
          </cell>
        </row>
        <row r="58">
          <cell r="A58" t="str">
            <v>Shaughnessy, Kayden</v>
          </cell>
          <cell r="B58">
            <v>10</v>
          </cell>
        </row>
        <row r="59">
          <cell r="A59" t="str">
            <v>Scott, Sam</v>
          </cell>
          <cell r="B59">
            <v>11</v>
          </cell>
        </row>
        <row r="60">
          <cell r="A60" t="str">
            <v>Dodge, Cooper</v>
          </cell>
          <cell r="B60">
            <v>12</v>
          </cell>
        </row>
        <row r="61">
          <cell r="A61" t="str">
            <v>Gagnon, Henry</v>
          </cell>
          <cell r="B61">
            <v>13</v>
          </cell>
        </row>
        <row r="62">
          <cell r="A62" t="str">
            <v>Duval, Chase</v>
          </cell>
          <cell r="B62">
            <v>14</v>
          </cell>
        </row>
        <row r="63">
          <cell r="A63" t="str">
            <v>Champney, Brodie</v>
          </cell>
          <cell r="B63">
            <v>15</v>
          </cell>
        </row>
        <row r="64">
          <cell r="A64" t="str">
            <v>Davidson, John</v>
          </cell>
          <cell r="B64">
            <v>16</v>
          </cell>
        </row>
        <row r="65">
          <cell r="A65" t="str">
            <v>Chavarria Burns, Guillermo</v>
          </cell>
          <cell r="B65">
            <v>17</v>
          </cell>
        </row>
        <row r="66">
          <cell r="A66" t="str">
            <v>Harteveldt, Rhys</v>
          </cell>
          <cell r="B66">
            <v>18</v>
          </cell>
        </row>
        <row r="67">
          <cell r="A67" t="str">
            <v>Counselman, Reed</v>
          </cell>
          <cell r="B67">
            <v>19</v>
          </cell>
        </row>
        <row r="68">
          <cell r="A68" t="str">
            <v>Harden, Andrew</v>
          </cell>
          <cell r="B68">
            <v>20</v>
          </cell>
        </row>
        <row r="69">
          <cell r="A69" t="str">
            <v>Durand-Reville, Lucas</v>
          </cell>
          <cell r="B69">
            <v>21</v>
          </cell>
        </row>
        <row r="70">
          <cell r="A70" t="str">
            <v>Garin, Logan</v>
          </cell>
          <cell r="B70">
            <v>22</v>
          </cell>
        </row>
        <row r="71">
          <cell r="A71" t="str">
            <v>Brasseur, Graham</v>
          </cell>
          <cell r="B71">
            <v>23</v>
          </cell>
        </row>
        <row r="72">
          <cell r="A72" t="str">
            <v>Frazier, William</v>
          </cell>
          <cell r="B72">
            <v>24</v>
          </cell>
        </row>
        <row r="73">
          <cell r="A73" t="str">
            <v>Douglas, Eli</v>
          </cell>
          <cell r="B73">
            <v>25</v>
          </cell>
        </row>
        <row r="74">
          <cell r="A74" t="str">
            <v>Ogren, Hennix</v>
          </cell>
          <cell r="B74">
            <v>26</v>
          </cell>
        </row>
        <row r="75">
          <cell r="A75" t="str">
            <v>Cook, Crawford</v>
          </cell>
          <cell r="B75">
            <v>27</v>
          </cell>
        </row>
        <row r="76">
          <cell r="A76" t="str">
            <v>Pellegrini, Andrew</v>
          </cell>
          <cell r="B76">
            <v>28</v>
          </cell>
        </row>
        <row r="77">
          <cell r="A77" t="str">
            <v>Hill, Ryan</v>
          </cell>
          <cell r="B77">
            <v>29</v>
          </cell>
        </row>
        <row r="78">
          <cell r="A78" t="str">
            <v>Diem, Maguire</v>
          </cell>
          <cell r="B78">
            <v>30</v>
          </cell>
        </row>
        <row r="79">
          <cell r="A79" t="str">
            <v>Doyle, John</v>
          </cell>
          <cell r="B79">
            <v>31</v>
          </cell>
        </row>
        <row r="80">
          <cell r="A80" t="str">
            <v>Salem, Tommy</v>
          </cell>
          <cell r="B80">
            <v>32</v>
          </cell>
        </row>
        <row r="81">
          <cell r="A81" t="str">
            <v>Gaudin, Benjamin</v>
          </cell>
          <cell r="B81">
            <v>33</v>
          </cell>
        </row>
        <row r="82">
          <cell r="A82" t="str">
            <v>Hallisey, Andrew</v>
          </cell>
          <cell r="B82" t="str">
            <v>DNS</v>
          </cell>
        </row>
        <row r="83">
          <cell r="A83" t="str">
            <v>Therrien, Thomas</v>
          </cell>
          <cell r="B83" t="str">
            <v>DNS</v>
          </cell>
        </row>
        <row r="84">
          <cell r="A84" t="str">
            <v>Brandon, Duncan</v>
          </cell>
          <cell r="B84" t="str">
            <v>DNF</v>
          </cell>
        </row>
        <row r="85">
          <cell r="A85" t="str">
            <v>Cummings, Liam</v>
          </cell>
          <cell r="B85" t="str">
            <v>DNF</v>
          </cell>
        </row>
        <row r="86">
          <cell r="A86" t="str">
            <v>Chandler, Nathan</v>
          </cell>
          <cell r="B86" t="str">
            <v>DNF</v>
          </cell>
        </row>
        <row r="87">
          <cell r="A87" t="str">
            <v>Blanchard, Robert</v>
          </cell>
          <cell r="B87" t="str">
            <v>DNF</v>
          </cell>
        </row>
        <row r="88">
          <cell r="A88" t="str">
            <v>Call, Alex</v>
          </cell>
          <cell r="B88" t="str">
            <v>DNF</v>
          </cell>
        </row>
        <row r="89">
          <cell r="A89" t="str">
            <v>Adams, Bradford</v>
          </cell>
          <cell r="B89" t="str">
            <v>DNF</v>
          </cell>
        </row>
        <row r="90">
          <cell r="A90" t="str">
            <v>Dean, Oliver</v>
          </cell>
          <cell r="B90" t="str">
            <v>DNF</v>
          </cell>
        </row>
        <row r="91">
          <cell r="A91" t="str">
            <v>Zemlyansky, Alex</v>
          </cell>
          <cell r="B91" t="str">
            <v>DNF</v>
          </cell>
        </row>
        <row r="92">
          <cell r="A92" t="str">
            <v>Pelletier, Dylan</v>
          </cell>
          <cell r="B92" t="str">
            <v>DQ</v>
          </cell>
        </row>
        <row r="93">
          <cell r="A93" t="str">
            <v>Calderwood, Thomas</v>
          </cell>
          <cell r="B93" t="str">
            <v>DQ</v>
          </cell>
        </row>
        <row r="94">
          <cell r="A94" t="str">
            <v>Andrews, Gordon</v>
          </cell>
          <cell r="B94" t="str">
            <v>DNS</v>
          </cell>
        </row>
        <row r="95">
          <cell r="A95" t="str">
            <v>DeMaggio, Caiyu</v>
          </cell>
          <cell r="B95" t="str">
            <v>DNS</v>
          </cell>
        </row>
        <row r="96">
          <cell r="A96" t="str">
            <v>Kitanov, Luke</v>
          </cell>
          <cell r="B96" t="str">
            <v>DNS</v>
          </cell>
        </row>
        <row r="97">
          <cell r="A97" t="str">
            <v>Palestrant, Jacob</v>
          </cell>
          <cell r="B97" t="str">
            <v>DNS</v>
          </cell>
        </row>
        <row r="98">
          <cell r="A98" t="str">
            <v>Stone, William</v>
          </cell>
          <cell r="B98" t="str">
            <v>DNS</v>
          </cell>
        </row>
      </sheetData>
      <sheetData sheetId="5">
        <row r="1">
          <cell r="A1" t="str">
            <v>Blanchard, Matthew</v>
          </cell>
          <cell r="B1">
            <v>1</v>
          </cell>
        </row>
        <row r="2">
          <cell r="A2" t="str">
            <v>Weeks, John</v>
          </cell>
          <cell r="B2">
            <v>2</v>
          </cell>
        </row>
        <row r="3">
          <cell r="A3" t="str">
            <v>Smith, Zachary</v>
          </cell>
          <cell r="B3">
            <v>3</v>
          </cell>
        </row>
        <row r="4">
          <cell r="A4" t="str">
            <v>Fleischer, Caleb</v>
          </cell>
          <cell r="B4">
            <v>4</v>
          </cell>
        </row>
        <row r="5">
          <cell r="A5" t="str">
            <v>Nippins, Geoffrey</v>
          </cell>
          <cell r="B5">
            <v>5</v>
          </cell>
        </row>
        <row r="6">
          <cell r="A6" t="str">
            <v>Phillips, Bryce</v>
          </cell>
          <cell r="B6">
            <v>6</v>
          </cell>
        </row>
        <row r="7">
          <cell r="A7" t="str">
            <v>Gagnon, Cameron</v>
          </cell>
          <cell r="B7">
            <v>7</v>
          </cell>
        </row>
        <row r="8">
          <cell r="A8" t="str">
            <v>Williams, Ben</v>
          </cell>
          <cell r="B8">
            <v>8</v>
          </cell>
        </row>
        <row r="9">
          <cell r="A9" t="str">
            <v>Cummings, Nolan</v>
          </cell>
          <cell r="B9">
            <v>9</v>
          </cell>
        </row>
        <row r="10">
          <cell r="A10" t="str">
            <v>Mann, Demetri</v>
          </cell>
          <cell r="B10">
            <v>10</v>
          </cell>
        </row>
        <row r="11">
          <cell r="A11" t="str">
            <v>Morris, Matthew</v>
          </cell>
          <cell r="B11">
            <v>11</v>
          </cell>
        </row>
        <row r="12">
          <cell r="A12" t="str">
            <v>O'Malley, Brooks</v>
          </cell>
          <cell r="B12">
            <v>12</v>
          </cell>
        </row>
        <row r="13">
          <cell r="A13" t="str">
            <v>Salem, Charlie</v>
          </cell>
          <cell r="B13">
            <v>13</v>
          </cell>
        </row>
        <row r="14">
          <cell r="A14" t="str">
            <v>Tamposi, Mason</v>
          </cell>
          <cell r="B14">
            <v>14</v>
          </cell>
        </row>
        <row r="15">
          <cell r="A15" t="str">
            <v>Thacher, Cameron</v>
          </cell>
          <cell r="B15">
            <v>15</v>
          </cell>
        </row>
        <row r="16">
          <cell r="A16" t="str">
            <v>Horne, John</v>
          </cell>
          <cell r="B16">
            <v>16</v>
          </cell>
        </row>
        <row r="17">
          <cell r="A17" t="str">
            <v>Gianniny, Mark</v>
          </cell>
          <cell r="B17">
            <v>17</v>
          </cell>
        </row>
        <row r="18">
          <cell r="A18" t="str">
            <v>Haueisen, Leo</v>
          </cell>
          <cell r="B18">
            <v>18</v>
          </cell>
        </row>
        <row r="19">
          <cell r="A19" t="str">
            <v>Banister, Mason</v>
          </cell>
          <cell r="B19">
            <v>19</v>
          </cell>
        </row>
        <row r="20">
          <cell r="A20" t="str">
            <v>Constantin, Enzo</v>
          </cell>
          <cell r="B20">
            <v>20</v>
          </cell>
        </row>
        <row r="21">
          <cell r="A21" t="str">
            <v>Jacobsen, Griffin</v>
          </cell>
          <cell r="B21">
            <v>21</v>
          </cell>
        </row>
        <row r="22">
          <cell r="A22" t="str">
            <v>Champney, Alexander</v>
          </cell>
          <cell r="B22">
            <v>22</v>
          </cell>
        </row>
        <row r="23">
          <cell r="A23" t="str">
            <v>Barnas, Victor</v>
          </cell>
          <cell r="B23">
            <v>23</v>
          </cell>
        </row>
        <row r="24">
          <cell r="A24" t="str">
            <v>Trickett, Anderson</v>
          </cell>
          <cell r="B24">
            <v>24</v>
          </cell>
        </row>
        <row r="25">
          <cell r="A25" t="str">
            <v>Helger, Carver</v>
          </cell>
          <cell r="B25">
            <v>25</v>
          </cell>
        </row>
        <row r="26">
          <cell r="A26" t="str">
            <v>Conquest, Rylan</v>
          </cell>
          <cell r="B26">
            <v>26</v>
          </cell>
        </row>
        <row r="27">
          <cell r="A27" t="str">
            <v>Constantin, Luca</v>
          </cell>
          <cell r="B27">
            <v>27</v>
          </cell>
        </row>
        <row r="28">
          <cell r="A28" t="str">
            <v>Duval, Sawyer</v>
          </cell>
          <cell r="B28">
            <v>28</v>
          </cell>
        </row>
        <row r="29">
          <cell r="A29" t="str">
            <v>Smith, Quinn</v>
          </cell>
          <cell r="B29">
            <v>29</v>
          </cell>
        </row>
        <row r="30">
          <cell r="A30" t="str">
            <v>Lee, Connor</v>
          </cell>
          <cell r="B30">
            <v>30</v>
          </cell>
        </row>
        <row r="31">
          <cell r="A31" t="str">
            <v>Frazier, Reed</v>
          </cell>
          <cell r="B31" t="str">
            <v>DNS</v>
          </cell>
        </row>
        <row r="32">
          <cell r="A32" t="str">
            <v>Gagnon, Jaxsen</v>
          </cell>
          <cell r="B32" t="str">
            <v>DNS</v>
          </cell>
        </row>
        <row r="33">
          <cell r="A33" t="str">
            <v>McCaughey, Colin</v>
          </cell>
          <cell r="B33" t="str">
            <v>DNF</v>
          </cell>
        </row>
        <row r="34">
          <cell r="A34" t="str">
            <v>Hao, Lyuran</v>
          </cell>
          <cell r="B34" t="str">
            <v>DNF</v>
          </cell>
        </row>
        <row r="35">
          <cell r="A35" t="str">
            <v>Ruedig, Charles</v>
          </cell>
          <cell r="B35" t="str">
            <v>DNF</v>
          </cell>
        </row>
        <row r="36">
          <cell r="A36" t="str">
            <v>Gochman, Henry</v>
          </cell>
          <cell r="B36" t="str">
            <v>DNF</v>
          </cell>
        </row>
        <row r="37">
          <cell r="A37" t="str">
            <v>Garin, Jacob</v>
          </cell>
          <cell r="B37" t="str">
            <v>DNF</v>
          </cell>
        </row>
        <row r="38">
          <cell r="A38" t="str">
            <v>Tully, Asher</v>
          </cell>
          <cell r="B38" t="str">
            <v>DNF</v>
          </cell>
        </row>
        <row r="39">
          <cell r="A39" t="str">
            <v>De Lorme, Nicholas</v>
          </cell>
          <cell r="B39" t="str">
            <v>DNF</v>
          </cell>
        </row>
        <row r="40">
          <cell r="A40" t="str">
            <v>Rosenbaum, Chase</v>
          </cell>
          <cell r="B40" t="str">
            <v>DQ</v>
          </cell>
        </row>
        <row r="41">
          <cell r="A41" t="str">
            <v>Heidelberg, Maddox</v>
          </cell>
          <cell r="B41" t="str">
            <v>DQ</v>
          </cell>
        </row>
        <row r="42">
          <cell r="A42" t="str">
            <v>Daniels, William</v>
          </cell>
          <cell r="B42" t="str">
            <v>DNS</v>
          </cell>
        </row>
        <row r="43">
          <cell r="A43" t="str">
            <v>Degliangeli, Oliver</v>
          </cell>
          <cell r="B43" t="str">
            <v>DNS</v>
          </cell>
        </row>
        <row r="44">
          <cell r="A44" t="str">
            <v>Ervin, Ryan</v>
          </cell>
          <cell r="B44" t="str">
            <v>DNS</v>
          </cell>
        </row>
        <row r="45">
          <cell r="A45" t="str">
            <v>Faust, Markus</v>
          </cell>
          <cell r="B45" t="str">
            <v>DNS</v>
          </cell>
        </row>
        <row r="49">
          <cell r="A49" t="str">
            <v>Keane, Liam</v>
          </cell>
          <cell r="B49">
            <v>1</v>
          </cell>
        </row>
        <row r="50">
          <cell r="A50" t="str">
            <v>Benedict, Kain</v>
          </cell>
          <cell r="B50">
            <v>2</v>
          </cell>
        </row>
        <row r="51">
          <cell r="A51" t="str">
            <v>Katz, Jonah</v>
          </cell>
          <cell r="B51">
            <v>3</v>
          </cell>
        </row>
        <row r="52">
          <cell r="A52" t="str">
            <v>Tracy, Jacob</v>
          </cell>
          <cell r="B52">
            <v>4</v>
          </cell>
        </row>
        <row r="53">
          <cell r="A53" t="str">
            <v>Ring, Ben</v>
          </cell>
          <cell r="B53">
            <v>5</v>
          </cell>
        </row>
        <row r="54">
          <cell r="A54" t="str">
            <v>Rathbone, Beckett</v>
          </cell>
          <cell r="B54">
            <v>5</v>
          </cell>
        </row>
        <row r="55">
          <cell r="A55" t="str">
            <v>Harden, Alexander</v>
          </cell>
          <cell r="B55">
            <v>7</v>
          </cell>
        </row>
        <row r="56">
          <cell r="A56" t="str">
            <v>Shaughnessy, Kayden</v>
          </cell>
          <cell r="B56">
            <v>8</v>
          </cell>
        </row>
        <row r="57">
          <cell r="A57" t="str">
            <v>Scott, Sam</v>
          </cell>
          <cell r="B57">
            <v>9</v>
          </cell>
        </row>
        <row r="58">
          <cell r="A58" t="str">
            <v>Dodge, Cooper</v>
          </cell>
          <cell r="B58">
            <v>10</v>
          </cell>
        </row>
        <row r="59">
          <cell r="A59" t="str">
            <v>May, Jack</v>
          </cell>
          <cell r="B59">
            <v>11</v>
          </cell>
        </row>
        <row r="60">
          <cell r="A60" t="str">
            <v>Champney, Brodie</v>
          </cell>
          <cell r="B60">
            <v>12</v>
          </cell>
        </row>
        <row r="61">
          <cell r="A61" t="str">
            <v>Duval, Chase</v>
          </cell>
          <cell r="B61">
            <v>13</v>
          </cell>
        </row>
        <row r="62">
          <cell r="A62" t="str">
            <v>Chavarria Burns, Guillermo</v>
          </cell>
          <cell r="B62">
            <v>14</v>
          </cell>
        </row>
        <row r="63">
          <cell r="A63" t="str">
            <v>Davidson, John</v>
          </cell>
          <cell r="B63">
            <v>15</v>
          </cell>
        </row>
        <row r="64">
          <cell r="A64" t="str">
            <v>Harteveldt, Rhys</v>
          </cell>
          <cell r="B64">
            <v>16</v>
          </cell>
        </row>
        <row r="65">
          <cell r="A65" t="str">
            <v>Counselman, Reed</v>
          </cell>
          <cell r="B65">
            <v>17</v>
          </cell>
        </row>
        <row r="66">
          <cell r="A66" t="str">
            <v>Garin, Logan</v>
          </cell>
          <cell r="B66">
            <v>18</v>
          </cell>
        </row>
        <row r="67">
          <cell r="A67" t="str">
            <v>Brasseur, Graham</v>
          </cell>
          <cell r="B67">
            <v>19</v>
          </cell>
        </row>
        <row r="68">
          <cell r="A68" t="str">
            <v>Cook, Crawford</v>
          </cell>
          <cell r="B68">
            <v>20</v>
          </cell>
        </row>
        <row r="69">
          <cell r="A69" t="str">
            <v>Douglas, Eli</v>
          </cell>
          <cell r="B69">
            <v>21</v>
          </cell>
        </row>
        <row r="70">
          <cell r="A70" t="str">
            <v>Durand-Reville, Lucas</v>
          </cell>
          <cell r="B70">
            <v>22</v>
          </cell>
        </row>
        <row r="71">
          <cell r="A71" t="str">
            <v>Pellegrini, Andrew</v>
          </cell>
          <cell r="B71">
            <v>23</v>
          </cell>
        </row>
        <row r="72">
          <cell r="A72" t="str">
            <v>Ogren, Hennix</v>
          </cell>
          <cell r="B72">
            <v>24</v>
          </cell>
        </row>
        <row r="73">
          <cell r="A73" t="str">
            <v>Hill, Ryan</v>
          </cell>
          <cell r="B73">
            <v>25</v>
          </cell>
        </row>
        <row r="74">
          <cell r="A74" t="str">
            <v>Diem, Maguire</v>
          </cell>
          <cell r="B74">
            <v>26</v>
          </cell>
        </row>
        <row r="75">
          <cell r="A75" t="str">
            <v>Gaudin, Benjamin</v>
          </cell>
          <cell r="B75">
            <v>27</v>
          </cell>
        </row>
        <row r="76">
          <cell r="A76" t="str">
            <v>Doyle, John</v>
          </cell>
          <cell r="B76">
            <v>28</v>
          </cell>
        </row>
        <row r="77">
          <cell r="A77" t="str">
            <v>Salem, Tommy</v>
          </cell>
          <cell r="B77">
            <v>29</v>
          </cell>
        </row>
        <row r="78">
          <cell r="A78" t="str">
            <v>Hallisey, Andrew</v>
          </cell>
          <cell r="B78" t="str">
            <v>DNS</v>
          </cell>
        </row>
        <row r="79">
          <cell r="A79" t="str">
            <v>Therrien, Thomas</v>
          </cell>
          <cell r="B79" t="str">
            <v>DNS</v>
          </cell>
        </row>
        <row r="80">
          <cell r="A80" t="str">
            <v>Gagnon, Henry</v>
          </cell>
          <cell r="B80" t="str">
            <v>DNF</v>
          </cell>
        </row>
        <row r="81">
          <cell r="A81" t="str">
            <v>Cummings, Liam</v>
          </cell>
          <cell r="B81" t="str">
            <v>DNF</v>
          </cell>
        </row>
        <row r="82">
          <cell r="A82" t="str">
            <v>Harden, Andrew</v>
          </cell>
          <cell r="B82" t="str">
            <v>DNF</v>
          </cell>
        </row>
        <row r="83">
          <cell r="A83" t="str">
            <v>Bartick, Jackson</v>
          </cell>
          <cell r="B83" t="str">
            <v>DNF</v>
          </cell>
        </row>
        <row r="84">
          <cell r="A84" t="str">
            <v>Frazier, William</v>
          </cell>
          <cell r="B84" t="str">
            <v>DNF</v>
          </cell>
        </row>
        <row r="85">
          <cell r="A85" t="str">
            <v>Zemlyansky, Alex</v>
          </cell>
          <cell r="B85" t="str">
            <v>DNF</v>
          </cell>
        </row>
        <row r="86">
          <cell r="A86" t="str">
            <v>Brandon, Duncan</v>
          </cell>
          <cell r="B86" t="str">
            <v>DNF</v>
          </cell>
        </row>
        <row r="87">
          <cell r="A87" t="str">
            <v>Chandler, Nathan</v>
          </cell>
          <cell r="B87" t="str">
            <v>DNF</v>
          </cell>
        </row>
        <row r="88">
          <cell r="A88" t="str">
            <v>Blanchard, Robert</v>
          </cell>
          <cell r="B88" t="str">
            <v>DNF</v>
          </cell>
        </row>
        <row r="89">
          <cell r="A89" t="str">
            <v>Call, Alex</v>
          </cell>
          <cell r="B89" t="str">
            <v>DNF</v>
          </cell>
        </row>
        <row r="90">
          <cell r="A90" t="str">
            <v>Adams, Bradford</v>
          </cell>
          <cell r="B90" t="str">
            <v>DNF</v>
          </cell>
        </row>
        <row r="91">
          <cell r="A91" t="str">
            <v>Dean, Oliver</v>
          </cell>
          <cell r="B91" t="str">
            <v>DNF</v>
          </cell>
        </row>
        <row r="92">
          <cell r="A92" t="str">
            <v>Pelletier, Dylan</v>
          </cell>
          <cell r="B92" t="str">
            <v>DQ</v>
          </cell>
        </row>
        <row r="93">
          <cell r="A93" t="str">
            <v>Calderwood, Thomas</v>
          </cell>
          <cell r="B93" t="str">
            <v>DQ</v>
          </cell>
        </row>
        <row r="94">
          <cell r="A94" t="str">
            <v>Andrews, Gordon</v>
          </cell>
          <cell r="B94" t="str">
            <v>DNS</v>
          </cell>
        </row>
        <row r="95">
          <cell r="A95" t="str">
            <v>DeMaggio, Caiyu</v>
          </cell>
          <cell r="B95" t="str">
            <v>DNS</v>
          </cell>
        </row>
        <row r="96">
          <cell r="A96" t="str">
            <v>Kitanov, Luke</v>
          </cell>
          <cell r="B96" t="str">
            <v>DNS</v>
          </cell>
        </row>
        <row r="97">
          <cell r="A97" t="str">
            <v>Palestrant, Jacob</v>
          </cell>
          <cell r="B97" t="str">
            <v>DNS</v>
          </cell>
        </row>
        <row r="98">
          <cell r="A98" t="str">
            <v>Stone, William</v>
          </cell>
          <cell r="B98" t="str">
            <v>DNS</v>
          </cell>
        </row>
      </sheetData>
      <sheetData sheetId="6">
        <row r="1">
          <cell r="A1" t="str">
            <v>Blanchard, Matthew</v>
          </cell>
          <cell r="B1">
            <v>1</v>
          </cell>
        </row>
        <row r="2">
          <cell r="A2" t="str">
            <v>Ervin, Ryan</v>
          </cell>
          <cell r="B2">
            <v>2</v>
          </cell>
        </row>
        <row r="3">
          <cell r="A3" t="str">
            <v>McCaughey, Colin</v>
          </cell>
          <cell r="B3">
            <v>3</v>
          </cell>
        </row>
        <row r="4">
          <cell r="A4" t="str">
            <v>Fleischer, Caleb</v>
          </cell>
          <cell r="B4">
            <v>4</v>
          </cell>
        </row>
        <row r="5">
          <cell r="A5" t="str">
            <v>De Lorme, Nicholas</v>
          </cell>
          <cell r="B5">
            <v>5</v>
          </cell>
        </row>
        <row r="6">
          <cell r="A6" t="str">
            <v>Gagnon, Cameron</v>
          </cell>
          <cell r="B6">
            <v>6</v>
          </cell>
        </row>
        <row r="7">
          <cell r="A7" t="str">
            <v>Smith, Zachary</v>
          </cell>
          <cell r="B7">
            <v>7</v>
          </cell>
        </row>
        <row r="8">
          <cell r="A8" t="str">
            <v>Salem, Charlie</v>
          </cell>
          <cell r="B8">
            <v>8</v>
          </cell>
        </row>
        <row r="9">
          <cell r="A9" t="str">
            <v>Williams, Ben</v>
          </cell>
          <cell r="B9">
            <v>9</v>
          </cell>
        </row>
        <row r="10">
          <cell r="A10" t="str">
            <v>Ruedig, Charles</v>
          </cell>
          <cell r="B10">
            <v>10</v>
          </cell>
        </row>
        <row r="11">
          <cell r="A11" t="str">
            <v>Gochman, Henry</v>
          </cell>
          <cell r="B11">
            <v>11</v>
          </cell>
        </row>
        <row r="12">
          <cell r="A12" t="str">
            <v>Mann, Demetri</v>
          </cell>
          <cell r="B12">
            <v>12</v>
          </cell>
        </row>
        <row r="13">
          <cell r="A13" t="str">
            <v>Nippins, Geoffrey</v>
          </cell>
          <cell r="B13">
            <v>13</v>
          </cell>
        </row>
        <row r="14">
          <cell r="A14" t="str">
            <v>Phillips, Bryce</v>
          </cell>
          <cell r="B14">
            <v>14</v>
          </cell>
        </row>
        <row r="15">
          <cell r="A15" t="str">
            <v>Garin, Jacob</v>
          </cell>
          <cell r="B15">
            <v>15</v>
          </cell>
        </row>
        <row r="16">
          <cell r="A16" t="str">
            <v>Faust, Markus</v>
          </cell>
          <cell r="B16">
            <v>16</v>
          </cell>
        </row>
        <row r="17">
          <cell r="A17" t="str">
            <v>Tamposi, Mason</v>
          </cell>
          <cell r="B17">
            <v>17</v>
          </cell>
        </row>
        <row r="18">
          <cell r="A18" t="str">
            <v>Haueisen, Leo</v>
          </cell>
          <cell r="B18">
            <v>18</v>
          </cell>
        </row>
        <row r="19">
          <cell r="A19" t="str">
            <v>Barnas, Victor</v>
          </cell>
          <cell r="B19">
            <v>19</v>
          </cell>
        </row>
        <row r="20">
          <cell r="A20" t="str">
            <v>Thacher, Cameron</v>
          </cell>
          <cell r="B20">
            <v>20</v>
          </cell>
        </row>
        <row r="21">
          <cell r="A21" t="str">
            <v>Weeks, John</v>
          </cell>
          <cell r="B21">
            <v>21</v>
          </cell>
        </row>
        <row r="22">
          <cell r="A22" t="str">
            <v>Rosenbaum, Chase</v>
          </cell>
          <cell r="B22">
            <v>22</v>
          </cell>
        </row>
        <row r="23">
          <cell r="A23" t="str">
            <v>Tully, Asher</v>
          </cell>
          <cell r="B23">
            <v>23</v>
          </cell>
        </row>
        <row r="24">
          <cell r="A24" t="str">
            <v>Constantin, Enzo</v>
          </cell>
          <cell r="B24">
            <v>24</v>
          </cell>
        </row>
        <row r="25">
          <cell r="A25" t="str">
            <v>Gianniny, Mark</v>
          </cell>
          <cell r="B25">
            <v>25</v>
          </cell>
        </row>
        <row r="26">
          <cell r="A26" t="str">
            <v>O'Malley, Brooks</v>
          </cell>
          <cell r="B26">
            <v>26</v>
          </cell>
        </row>
        <row r="27">
          <cell r="A27" t="str">
            <v>Jacobsen, Griffin</v>
          </cell>
          <cell r="B27">
            <v>27</v>
          </cell>
        </row>
        <row r="28">
          <cell r="A28" t="str">
            <v>Helger, Carver</v>
          </cell>
          <cell r="B28">
            <v>28</v>
          </cell>
        </row>
        <row r="29">
          <cell r="A29" t="str">
            <v>Champney, Alexander</v>
          </cell>
          <cell r="B29">
            <v>29</v>
          </cell>
        </row>
        <row r="30">
          <cell r="A30" t="str">
            <v>Duval, Sawyer</v>
          </cell>
          <cell r="B30">
            <v>30</v>
          </cell>
        </row>
        <row r="31">
          <cell r="A31" t="str">
            <v>Smith, Quinn</v>
          </cell>
          <cell r="B31">
            <v>31</v>
          </cell>
        </row>
        <row r="32">
          <cell r="A32" t="str">
            <v>Hao, Lyuran</v>
          </cell>
          <cell r="B32">
            <v>32</v>
          </cell>
        </row>
        <row r="33">
          <cell r="A33" t="str">
            <v>Constantin, Luca</v>
          </cell>
          <cell r="B33">
            <v>33</v>
          </cell>
        </row>
        <row r="34">
          <cell r="A34" t="str">
            <v>Lee, Connor</v>
          </cell>
          <cell r="B34">
            <v>34</v>
          </cell>
        </row>
        <row r="35">
          <cell r="A35" t="str">
            <v>Trickett, Anderson</v>
          </cell>
          <cell r="B35">
            <v>35</v>
          </cell>
        </row>
        <row r="36">
          <cell r="A36" t="str">
            <v>Heidelberg, Maddox</v>
          </cell>
          <cell r="B36">
            <v>36</v>
          </cell>
        </row>
        <row r="37">
          <cell r="A37" t="str">
            <v>Conquest, Rylan</v>
          </cell>
          <cell r="B37">
            <v>37</v>
          </cell>
        </row>
        <row r="38">
          <cell r="A38" t="str">
            <v>Frazier, Reed</v>
          </cell>
          <cell r="B38" t="str">
            <v>DNS</v>
          </cell>
        </row>
        <row r="39">
          <cell r="A39" t="str">
            <v>Gagnon, Jaxsen</v>
          </cell>
          <cell r="B39" t="str">
            <v>DNS</v>
          </cell>
        </row>
        <row r="40">
          <cell r="A40" t="str">
            <v>Degliangeli, Oliver</v>
          </cell>
          <cell r="B40" t="str">
            <v>DNS</v>
          </cell>
        </row>
        <row r="41">
          <cell r="A41" t="str">
            <v>Cummings, Nolan</v>
          </cell>
          <cell r="B41" t="str">
            <v>DNF</v>
          </cell>
        </row>
        <row r="42">
          <cell r="A42" t="str">
            <v>Banister, Mason</v>
          </cell>
          <cell r="B42" t="str">
            <v>DNF</v>
          </cell>
        </row>
        <row r="43">
          <cell r="A43" t="str">
            <v>Horne, John</v>
          </cell>
          <cell r="B43" t="str">
            <v>DNF</v>
          </cell>
        </row>
        <row r="44">
          <cell r="A44" t="str">
            <v>Morris, Matthew</v>
          </cell>
          <cell r="B44" t="str">
            <v>DNF</v>
          </cell>
        </row>
        <row r="46">
          <cell r="A46" t="str">
            <v>Daniels, William</v>
          </cell>
          <cell r="B46" t="str">
            <v>DNS</v>
          </cell>
        </row>
        <row r="51">
          <cell r="A51" t="str">
            <v>Blanchard, Robert</v>
          </cell>
          <cell r="B51">
            <v>1</v>
          </cell>
        </row>
        <row r="52">
          <cell r="A52" t="str">
            <v>Kitanov, Luke</v>
          </cell>
          <cell r="B52">
            <v>2</v>
          </cell>
        </row>
        <row r="53">
          <cell r="A53" t="str">
            <v>Keane, Liam</v>
          </cell>
          <cell r="B53">
            <v>3</v>
          </cell>
        </row>
        <row r="54">
          <cell r="A54" t="str">
            <v>Cummings, Liam</v>
          </cell>
          <cell r="B54">
            <v>4</v>
          </cell>
        </row>
        <row r="55">
          <cell r="A55" t="str">
            <v>Bartick, Jackson</v>
          </cell>
          <cell r="B55">
            <v>5</v>
          </cell>
        </row>
        <row r="56">
          <cell r="A56" t="str">
            <v>Tracy, Jacob</v>
          </cell>
          <cell r="B56">
            <v>6</v>
          </cell>
        </row>
        <row r="57">
          <cell r="A57" t="str">
            <v>Benedict, Kain</v>
          </cell>
          <cell r="B57">
            <v>7</v>
          </cell>
        </row>
        <row r="58">
          <cell r="A58" t="str">
            <v>Chandler, Nathan</v>
          </cell>
          <cell r="B58">
            <v>8</v>
          </cell>
        </row>
        <row r="59">
          <cell r="A59" t="str">
            <v>Dodge, Cooper</v>
          </cell>
          <cell r="B59">
            <v>9</v>
          </cell>
        </row>
        <row r="60">
          <cell r="A60" t="str">
            <v>Scott, Sam</v>
          </cell>
          <cell r="B60">
            <v>10</v>
          </cell>
        </row>
        <row r="61">
          <cell r="A61" t="str">
            <v>Rathbone, Beckett</v>
          </cell>
          <cell r="B61">
            <v>11</v>
          </cell>
        </row>
        <row r="62">
          <cell r="A62" t="str">
            <v>May, Jack</v>
          </cell>
          <cell r="B62">
            <v>12</v>
          </cell>
        </row>
        <row r="63">
          <cell r="A63" t="str">
            <v>Gagnon, Henry</v>
          </cell>
          <cell r="B63">
            <v>13</v>
          </cell>
        </row>
        <row r="64">
          <cell r="A64" t="str">
            <v>Chavarria Burns, Guillermo</v>
          </cell>
          <cell r="B64">
            <v>14</v>
          </cell>
        </row>
        <row r="65">
          <cell r="A65" t="str">
            <v>Shaughnessy, Kayden</v>
          </cell>
          <cell r="B65">
            <v>15</v>
          </cell>
        </row>
        <row r="66">
          <cell r="A66" t="str">
            <v>Stone, William</v>
          </cell>
          <cell r="B66">
            <v>16</v>
          </cell>
        </row>
        <row r="67">
          <cell r="A67" t="str">
            <v>Ring, Ben</v>
          </cell>
          <cell r="B67">
            <v>17</v>
          </cell>
        </row>
        <row r="68">
          <cell r="A68" t="str">
            <v>Calderwood, Thomas</v>
          </cell>
          <cell r="B68">
            <v>18</v>
          </cell>
        </row>
        <row r="69">
          <cell r="A69" t="str">
            <v>Duval, Chase</v>
          </cell>
          <cell r="B69">
            <v>19</v>
          </cell>
        </row>
        <row r="70">
          <cell r="A70" t="str">
            <v>Katz, Jonah</v>
          </cell>
          <cell r="B70">
            <v>20</v>
          </cell>
        </row>
        <row r="71">
          <cell r="A71" t="str">
            <v>Harden, Alexander</v>
          </cell>
          <cell r="B71">
            <v>21</v>
          </cell>
        </row>
        <row r="72">
          <cell r="A72" t="str">
            <v>Ogren, Hennix</v>
          </cell>
          <cell r="B72">
            <v>22</v>
          </cell>
        </row>
        <row r="73">
          <cell r="A73" t="str">
            <v>Davidson, John</v>
          </cell>
          <cell r="B73">
            <v>23</v>
          </cell>
        </row>
        <row r="74">
          <cell r="A74" t="str">
            <v>Harden, Andrew</v>
          </cell>
          <cell r="B74">
            <v>24</v>
          </cell>
        </row>
        <row r="75">
          <cell r="A75" t="str">
            <v>Hill, Ryan</v>
          </cell>
          <cell r="B75">
            <v>25</v>
          </cell>
        </row>
        <row r="76">
          <cell r="A76" t="str">
            <v>Harteveldt, Rhys</v>
          </cell>
          <cell r="B76">
            <v>26</v>
          </cell>
        </row>
        <row r="77">
          <cell r="A77" t="str">
            <v>Garin, Logan</v>
          </cell>
          <cell r="B77">
            <v>27</v>
          </cell>
        </row>
        <row r="78">
          <cell r="A78" t="str">
            <v>Brasseur, Graham</v>
          </cell>
          <cell r="B78">
            <v>28</v>
          </cell>
        </row>
        <row r="79">
          <cell r="A79" t="str">
            <v>Pelletier, Dylan</v>
          </cell>
          <cell r="B79">
            <v>29</v>
          </cell>
        </row>
        <row r="80">
          <cell r="A80" t="str">
            <v>Douglas, Eli</v>
          </cell>
          <cell r="B80">
            <v>30</v>
          </cell>
        </row>
        <row r="81">
          <cell r="A81" t="str">
            <v>Call, Alex</v>
          </cell>
          <cell r="B81">
            <v>31</v>
          </cell>
        </row>
        <row r="82">
          <cell r="A82" t="str">
            <v>Champney, Brodie</v>
          </cell>
          <cell r="B82">
            <v>32</v>
          </cell>
        </row>
        <row r="83">
          <cell r="A83" t="str">
            <v>Doyle, John</v>
          </cell>
          <cell r="B83">
            <v>32</v>
          </cell>
        </row>
        <row r="84">
          <cell r="A84" t="str">
            <v>Salem, Tommy</v>
          </cell>
          <cell r="B84">
            <v>34</v>
          </cell>
        </row>
        <row r="85">
          <cell r="A85" t="str">
            <v>Palestrant, Jacob</v>
          </cell>
          <cell r="B85">
            <v>35</v>
          </cell>
        </row>
        <row r="86">
          <cell r="A86" t="str">
            <v>Cook, Crawford</v>
          </cell>
          <cell r="B86">
            <v>36</v>
          </cell>
        </row>
        <row r="87">
          <cell r="A87" t="str">
            <v>Adams, Bradford</v>
          </cell>
          <cell r="B87">
            <v>37</v>
          </cell>
        </row>
        <row r="88">
          <cell r="A88" t="str">
            <v>Counselman, Reed</v>
          </cell>
          <cell r="B88">
            <v>38</v>
          </cell>
        </row>
        <row r="89">
          <cell r="A89" t="str">
            <v>Diem, Maguire</v>
          </cell>
          <cell r="B89">
            <v>39</v>
          </cell>
        </row>
        <row r="90">
          <cell r="A90" t="str">
            <v>Brandon, Duncan</v>
          </cell>
          <cell r="B90">
            <v>40</v>
          </cell>
        </row>
        <row r="91">
          <cell r="A91" t="str">
            <v>Durand-Reville, Lucas</v>
          </cell>
          <cell r="B91">
            <v>41</v>
          </cell>
        </row>
        <row r="92">
          <cell r="A92" t="str">
            <v>Dean, Oliver</v>
          </cell>
          <cell r="B92" t="str">
            <v>DNS</v>
          </cell>
        </row>
        <row r="93">
          <cell r="A93" t="str">
            <v>Hallisey, Andrew</v>
          </cell>
          <cell r="B93" t="str">
            <v>DNS</v>
          </cell>
        </row>
        <row r="94">
          <cell r="A94" t="str">
            <v>Andrews, Gordon</v>
          </cell>
          <cell r="B94" t="str">
            <v>DNS</v>
          </cell>
        </row>
        <row r="95">
          <cell r="A95" t="str">
            <v>Pellegrini, Andrew</v>
          </cell>
          <cell r="B95" t="str">
            <v>DNS</v>
          </cell>
        </row>
        <row r="96">
          <cell r="A96" t="str">
            <v>Therrien, Thomas</v>
          </cell>
          <cell r="B96" t="str">
            <v>DNS</v>
          </cell>
        </row>
        <row r="97">
          <cell r="A97" t="str">
            <v>Frazier, William</v>
          </cell>
          <cell r="B97" t="str">
            <v>DNF</v>
          </cell>
        </row>
        <row r="98">
          <cell r="A98" t="str">
            <v>Zemlyansky, Alex</v>
          </cell>
          <cell r="B98" t="str">
            <v>DNF</v>
          </cell>
        </row>
        <row r="100">
          <cell r="A100" t="str">
            <v>DeMaggio, Caiyu</v>
          </cell>
          <cell r="B100" t="str">
            <v>DNS</v>
          </cell>
        </row>
        <row r="101">
          <cell r="A101" t="str">
            <v>Gaudin, Benjamin</v>
          </cell>
          <cell r="B101" t="str">
            <v>DNS</v>
          </cell>
        </row>
      </sheetData>
      <sheetData sheetId="7">
        <row r="1">
          <cell r="A1" t="str">
            <v>Blanchard, Matthew</v>
          </cell>
          <cell r="B1">
            <v>1</v>
          </cell>
        </row>
        <row r="2">
          <cell r="A2" t="str">
            <v>Ervin, Ryan</v>
          </cell>
          <cell r="B2">
            <v>2</v>
          </cell>
        </row>
        <row r="3">
          <cell r="A3" t="str">
            <v>McCaughey, Colin</v>
          </cell>
          <cell r="B3">
            <v>3</v>
          </cell>
        </row>
        <row r="4">
          <cell r="A4" t="str">
            <v>Smith, Zachary</v>
          </cell>
          <cell r="B4">
            <v>4</v>
          </cell>
        </row>
        <row r="5">
          <cell r="A5" t="str">
            <v>Cummings, Nolan</v>
          </cell>
          <cell r="B5">
            <v>5</v>
          </cell>
        </row>
        <row r="6">
          <cell r="A6" t="str">
            <v>Morris, Matthew</v>
          </cell>
          <cell r="B6">
            <v>6</v>
          </cell>
        </row>
        <row r="7">
          <cell r="A7" t="str">
            <v>De Lorme, Nicholas</v>
          </cell>
          <cell r="B7">
            <v>7</v>
          </cell>
        </row>
        <row r="8">
          <cell r="A8" t="str">
            <v>Gagnon, Cameron</v>
          </cell>
          <cell r="B8">
            <v>8</v>
          </cell>
        </row>
        <row r="9">
          <cell r="A9" t="str">
            <v>Salem, Charlie</v>
          </cell>
          <cell r="B9">
            <v>9</v>
          </cell>
        </row>
        <row r="10">
          <cell r="A10" t="str">
            <v>Fleischer, Caleb</v>
          </cell>
          <cell r="B10">
            <v>10</v>
          </cell>
        </row>
        <row r="11">
          <cell r="A11" t="str">
            <v>Mann, Demetri</v>
          </cell>
          <cell r="B11">
            <v>11</v>
          </cell>
        </row>
        <row r="12">
          <cell r="A12" t="str">
            <v>Gochman, Henry</v>
          </cell>
          <cell r="B12">
            <v>12</v>
          </cell>
        </row>
        <row r="13">
          <cell r="A13" t="str">
            <v>Weeks, John</v>
          </cell>
          <cell r="B13">
            <v>13</v>
          </cell>
        </row>
        <row r="14">
          <cell r="A14" t="str">
            <v>Barnas, Victor</v>
          </cell>
          <cell r="B14">
            <v>14</v>
          </cell>
        </row>
        <row r="15">
          <cell r="A15" t="str">
            <v>Rosenbaum, Chase</v>
          </cell>
          <cell r="B15">
            <v>15</v>
          </cell>
        </row>
        <row r="16">
          <cell r="A16" t="str">
            <v>Williams, Ben</v>
          </cell>
          <cell r="B16">
            <v>16</v>
          </cell>
        </row>
        <row r="17">
          <cell r="A17" t="str">
            <v>Ruedig, Charles</v>
          </cell>
          <cell r="B17">
            <v>17</v>
          </cell>
        </row>
        <row r="18">
          <cell r="A18" t="str">
            <v>Garin, Jacob</v>
          </cell>
          <cell r="B18">
            <v>18</v>
          </cell>
        </row>
        <row r="19">
          <cell r="A19" t="str">
            <v>Thacher, Cameron</v>
          </cell>
          <cell r="B19">
            <v>19</v>
          </cell>
        </row>
        <row r="20">
          <cell r="A20" t="str">
            <v>Haueisen, Leo</v>
          </cell>
          <cell r="B20">
            <v>20</v>
          </cell>
        </row>
        <row r="21">
          <cell r="A21" t="str">
            <v>Horne, John</v>
          </cell>
          <cell r="B21">
            <v>21</v>
          </cell>
        </row>
        <row r="22">
          <cell r="A22" t="str">
            <v>Phillips, Bryce</v>
          </cell>
          <cell r="B22">
            <v>22</v>
          </cell>
        </row>
        <row r="23">
          <cell r="A23" t="str">
            <v>O'Malley, Brooks</v>
          </cell>
          <cell r="B23">
            <v>23</v>
          </cell>
        </row>
        <row r="24">
          <cell r="A24" t="str">
            <v>Banister, Mason</v>
          </cell>
          <cell r="B24">
            <v>24</v>
          </cell>
        </row>
        <row r="25">
          <cell r="A25" t="str">
            <v>Tully, Asher</v>
          </cell>
          <cell r="B25">
            <v>25</v>
          </cell>
        </row>
        <row r="26">
          <cell r="A26" t="str">
            <v>Nippins, Geoffrey</v>
          </cell>
          <cell r="B26">
            <v>26</v>
          </cell>
        </row>
        <row r="27">
          <cell r="A27" t="str">
            <v>Faust, Markus</v>
          </cell>
          <cell r="B27">
            <v>27</v>
          </cell>
        </row>
        <row r="28">
          <cell r="A28" t="str">
            <v>Jacobsen, Griffin</v>
          </cell>
          <cell r="B28">
            <v>28</v>
          </cell>
        </row>
        <row r="29">
          <cell r="A29" t="str">
            <v>Constantin, Enzo</v>
          </cell>
          <cell r="B29">
            <v>29</v>
          </cell>
        </row>
        <row r="30">
          <cell r="A30" t="str">
            <v>Tamposi, Mason</v>
          </cell>
          <cell r="B30">
            <v>30</v>
          </cell>
        </row>
        <row r="31">
          <cell r="A31" t="str">
            <v>Helger, Carver</v>
          </cell>
          <cell r="B31">
            <v>31</v>
          </cell>
        </row>
        <row r="32">
          <cell r="A32" t="str">
            <v>Gianniny, Mark</v>
          </cell>
          <cell r="B32">
            <v>32</v>
          </cell>
        </row>
        <row r="33">
          <cell r="A33" t="str">
            <v>Champney, Alexander</v>
          </cell>
          <cell r="B33">
            <v>33</v>
          </cell>
        </row>
        <row r="34">
          <cell r="A34" t="str">
            <v>Smith, Quinn</v>
          </cell>
          <cell r="B34">
            <v>34</v>
          </cell>
        </row>
        <row r="35">
          <cell r="A35" t="str">
            <v>Lee, Connor</v>
          </cell>
          <cell r="B35">
            <v>35</v>
          </cell>
        </row>
        <row r="36">
          <cell r="A36" t="str">
            <v>Duval, Sawyer</v>
          </cell>
          <cell r="B36">
            <v>36</v>
          </cell>
        </row>
        <row r="37">
          <cell r="A37" t="str">
            <v>Constantin, Luca</v>
          </cell>
          <cell r="B37">
            <v>37</v>
          </cell>
        </row>
        <row r="38">
          <cell r="A38" t="str">
            <v>Heidelberg, Maddox</v>
          </cell>
          <cell r="B38">
            <v>38</v>
          </cell>
        </row>
        <row r="39">
          <cell r="A39" t="str">
            <v>Trickett, Anderson</v>
          </cell>
          <cell r="B39">
            <v>39</v>
          </cell>
        </row>
        <row r="40">
          <cell r="A40" t="str">
            <v>Conquest, Rylan</v>
          </cell>
          <cell r="B40">
            <v>40</v>
          </cell>
        </row>
        <row r="41">
          <cell r="A41" t="str">
            <v>Frazier, Reed</v>
          </cell>
          <cell r="B41" t="str">
            <v>DNS</v>
          </cell>
        </row>
        <row r="42">
          <cell r="A42" t="str">
            <v>Degliangeli, Oliver</v>
          </cell>
          <cell r="B42" t="str">
            <v>DNS</v>
          </cell>
        </row>
        <row r="43">
          <cell r="A43" t="str">
            <v>Hao, Lyuran</v>
          </cell>
          <cell r="B43" t="str">
            <v>DNF</v>
          </cell>
        </row>
        <row r="44">
          <cell r="A44" t="str">
            <v>Gagnon, Jaxsen</v>
          </cell>
          <cell r="B44" t="str">
            <v>DNF</v>
          </cell>
        </row>
        <row r="45">
          <cell r="A45" t="str">
            <v>Daniels, William</v>
          </cell>
          <cell r="B45" t="str">
            <v>DNS</v>
          </cell>
        </row>
        <row r="47">
          <cell r="A47" t="str">
            <v>Kitanov, Luke</v>
          </cell>
          <cell r="B47">
            <v>1</v>
          </cell>
        </row>
        <row r="48">
          <cell r="A48" t="str">
            <v>Blanchard, Robert</v>
          </cell>
          <cell r="B48">
            <v>2</v>
          </cell>
        </row>
        <row r="49">
          <cell r="A49" t="str">
            <v>Keane, Liam</v>
          </cell>
          <cell r="B49">
            <v>3</v>
          </cell>
        </row>
        <row r="50">
          <cell r="A50" t="str">
            <v>Bartick, Jackson</v>
          </cell>
          <cell r="B50">
            <v>4</v>
          </cell>
        </row>
        <row r="51">
          <cell r="A51" t="str">
            <v>Rathbone, Beckett</v>
          </cell>
          <cell r="B51">
            <v>5</v>
          </cell>
        </row>
        <row r="52">
          <cell r="A52" t="str">
            <v>Tracy, Jacob</v>
          </cell>
          <cell r="B52">
            <v>6</v>
          </cell>
        </row>
        <row r="53">
          <cell r="A53" t="str">
            <v>Benedict, Kain</v>
          </cell>
          <cell r="B53">
            <v>7</v>
          </cell>
        </row>
        <row r="54">
          <cell r="A54" t="str">
            <v>Chandler, Nathan</v>
          </cell>
          <cell r="B54">
            <v>8</v>
          </cell>
        </row>
        <row r="55">
          <cell r="A55" t="str">
            <v>Gagnon, Henry</v>
          </cell>
          <cell r="B55">
            <v>9</v>
          </cell>
        </row>
        <row r="56">
          <cell r="A56" t="str">
            <v>Calderwood, Thomas</v>
          </cell>
          <cell r="B56">
            <v>10</v>
          </cell>
        </row>
        <row r="57">
          <cell r="A57" t="str">
            <v>Dodge, Cooper</v>
          </cell>
          <cell r="B57">
            <v>10</v>
          </cell>
        </row>
        <row r="58">
          <cell r="A58" t="str">
            <v>May, Jack</v>
          </cell>
          <cell r="B58">
            <v>12</v>
          </cell>
        </row>
        <row r="59">
          <cell r="A59" t="str">
            <v>Scott, Sam</v>
          </cell>
          <cell r="B59">
            <v>13</v>
          </cell>
        </row>
        <row r="60">
          <cell r="A60" t="str">
            <v>Duval, Chase</v>
          </cell>
          <cell r="B60">
            <v>14</v>
          </cell>
        </row>
        <row r="61">
          <cell r="A61" t="str">
            <v>Ring, Ben</v>
          </cell>
          <cell r="B61">
            <v>15</v>
          </cell>
        </row>
        <row r="62">
          <cell r="A62" t="str">
            <v>Stone, William</v>
          </cell>
          <cell r="B62">
            <v>16</v>
          </cell>
        </row>
        <row r="63">
          <cell r="A63" t="str">
            <v>Zemlyansky, Alex</v>
          </cell>
          <cell r="B63">
            <v>17</v>
          </cell>
        </row>
        <row r="64">
          <cell r="A64" t="str">
            <v>Chavarria Burns, Guillermo</v>
          </cell>
          <cell r="B64">
            <v>18</v>
          </cell>
        </row>
        <row r="65">
          <cell r="A65" t="str">
            <v>Shaughnessy, Kayden</v>
          </cell>
          <cell r="B65">
            <v>19</v>
          </cell>
        </row>
        <row r="66">
          <cell r="A66" t="str">
            <v>Harden, Alexander</v>
          </cell>
          <cell r="B66">
            <v>20</v>
          </cell>
        </row>
        <row r="67">
          <cell r="A67" t="str">
            <v>Call, Alex</v>
          </cell>
          <cell r="B67">
            <v>21</v>
          </cell>
        </row>
        <row r="68">
          <cell r="A68" t="str">
            <v>Ogren, Hennix</v>
          </cell>
          <cell r="B68">
            <v>22</v>
          </cell>
        </row>
        <row r="69">
          <cell r="A69" t="str">
            <v>Hill, Ryan</v>
          </cell>
          <cell r="B69">
            <v>23</v>
          </cell>
        </row>
        <row r="70">
          <cell r="A70" t="str">
            <v>Garin, Logan</v>
          </cell>
          <cell r="B70">
            <v>24</v>
          </cell>
        </row>
        <row r="71">
          <cell r="A71" t="str">
            <v>Davidson, John</v>
          </cell>
          <cell r="B71">
            <v>25</v>
          </cell>
        </row>
        <row r="72">
          <cell r="A72" t="str">
            <v>Palestrant, Jacob</v>
          </cell>
          <cell r="B72">
            <v>26</v>
          </cell>
        </row>
        <row r="73">
          <cell r="A73" t="str">
            <v>Harteveldt, Rhys</v>
          </cell>
          <cell r="B73">
            <v>27</v>
          </cell>
        </row>
        <row r="74">
          <cell r="A74" t="str">
            <v>Harden, Andrew</v>
          </cell>
          <cell r="B74">
            <v>28</v>
          </cell>
        </row>
        <row r="75">
          <cell r="A75" t="str">
            <v>Durand-Reville, Lucas</v>
          </cell>
          <cell r="B75">
            <v>29</v>
          </cell>
        </row>
        <row r="76">
          <cell r="A76" t="str">
            <v>Brasseur, Graham</v>
          </cell>
          <cell r="B76">
            <v>30</v>
          </cell>
        </row>
        <row r="77">
          <cell r="A77" t="str">
            <v>Pelletier, Dylan</v>
          </cell>
          <cell r="B77">
            <v>31</v>
          </cell>
        </row>
        <row r="78">
          <cell r="A78" t="str">
            <v>Katz, Jonah</v>
          </cell>
          <cell r="B78">
            <v>32</v>
          </cell>
        </row>
        <row r="79">
          <cell r="A79" t="str">
            <v>Champney, Brodie</v>
          </cell>
          <cell r="B79">
            <v>33</v>
          </cell>
        </row>
        <row r="80">
          <cell r="A80" t="str">
            <v>Doyle, John</v>
          </cell>
          <cell r="B80">
            <v>34</v>
          </cell>
        </row>
        <row r="81">
          <cell r="A81" t="str">
            <v>Cook, Crawford</v>
          </cell>
          <cell r="B81">
            <v>35</v>
          </cell>
        </row>
        <row r="82">
          <cell r="A82" t="str">
            <v>Douglas, Eli</v>
          </cell>
          <cell r="B82">
            <v>36</v>
          </cell>
        </row>
        <row r="83">
          <cell r="A83" t="str">
            <v>Salem, Tommy</v>
          </cell>
          <cell r="B83">
            <v>37</v>
          </cell>
        </row>
        <row r="84">
          <cell r="A84" t="str">
            <v>Counselman, Reed</v>
          </cell>
          <cell r="B84">
            <v>38</v>
          </cell>
        </row>
        <row r="85">
          <cell r="A85" t="str">
            <v>Adams, Bradford</v>
          </cell>
          <cell r="B85">
            <v>39</v>
          </cell>
        </row>
        <row r="86">
          <cell r="A86" t="str">
            <v>Frazier, William</v>
          </cell>
          <cell r="B86">
            <v>40</v>
          </cell>
        </row>
        <row r="87">
          <cell r="A87" t="str">
            <v>Brandon, Duncan</v>
          </cell>
          <cell r="B87">
            <v>41</v>
          </cell>
        </row>
        <row r="88">
          <cell r="A88" t="str">
            <v>Dean, Oliver</v>
          </cell>
          <cell r="B88" t="str">
            <v>DNS</v>
          </cell>
        </row>
        <row r="89">
          <cell r="A89" t="str">
            <v>Hallisey, Andrew</v>
          </cell>
          <cell r="B89" t="str">
            <v>DNS</v>
          </cell>
        </row>
        <row r="90">
          <cell r="A90" t="str">
            <v>Andrews, Gordon</v>
          </cell>
          <cell r="B90" t="str">
            <v>DNS</v>
          </cell>
        </row>
        <row r="91">
          <cell r="A91" t="str">
            <v>Pellegrini, Andrew</v>
          </cell>
          <cell r="B91" t="str">
            <v>DNS</v>
          </cell>
        </row>
        <row r="92">
          <cell r="A92" t="str">
            <v>Therrien, Thomas</v>
          </cell>
          <cell r="B92" t="str">
            <v>DNS</v>
          </cell>
        </row>
        <row r="93">
          <cell r="A93" t="str">
            <v>Cummings, Liam</v>
          </cell>
          <cell r="B93" t="str">
            <v>DNF</v>
          </cell>
        </row>
        <row r="94">
          <cell r="A94" t="str">
            <v>Diem, Maguire</v>
          </cell>
          <cell r="B94" t="str">
            <v>DNF</v>
          </cell>
        </row>
        <row r="96">
          <cell r="A96" t="str">
            <v>DeMaggio, Caiyu</v>
          </cell>
          <cell r="B96" t="str">
            <v>DNS</v>
          </cell>
        </row>
        <row r="97">
          <cell r="A97" t="str">
            <v>Gaudin, Benjamin</v>
          </cell>
          <cell r="B97" t="str">
            <v>DNS</v>
          </cell>
        </row>
      </sheetData>
      <sheetData sheetId="8">
        <row r="1">
          <cell r="A1" t="str">
            <v>Blanchard, Matthew</v>
          </cell>
          <cell r="B1">
            <v>1</v>
          </cell>
        </row>
        <row r="2">
          <cell r="A2" t="str">
            <v>Ervin, Ryan</v>
          </cell>
          <cell r="B2">
            <v>2</v>
          </cell>
        </row>
        <row r="3">
          <cell r="A3" t="str">
            <v>McCaughey, Colin</v>
          </cell>
          <cell r="B3">
            <v>3</v>
          </cell>
        </row>
        <row r="4">
          <cell r="A4" t="str">
            <v>Smith, Zachary</v>
          </cell>
          <cell r="B4">
            <v>4</v>
          </cell>
        </row>
        <row r="5">
          <cell r="A5" t="str">
            <v>Fleischer, Caleb</v>
          </cell>
          <cell r="B5">
            <v>5</v>
          </cell>
        </row>
        <row r="6">
          <cell r="A6" t="str">
            <v>De Lorme, Nicholas</v>
          </cell>
          <cell r="B6">
            <v>6</v>
          </cell>
        </row>
        <row r="7">
          <cell r="A7" t="str">
            <v>Gagnon, Cameron</v>
          </cell>
          <cell r="B7">
            <v>7</v>
          </cell>
        </row>
        <row r="8">
          <cell r="A8" t="str">
            <v>Salem, Charlie</v>
          </cell>
          <cell r="B8">
            <v>8</v>
          </cell>
        </row>
        <row r="9">
          <cell r="A9" t="str">
            <v>Williams, Ben</v>
          </cell>
          <cell r="B9">
            <v>9</v>
          </cell>
        </row>
        <row r="10">
          <cell r="A10" t="str">
            <v>Gochman, Henry</v>
          </cell>
          <cell r="B10">
            <v>10</v>
          </cell>
        </row>
        <row r="11">
          <cell r="A11" t="str">
            <v>Mann, Demetri</v>
          </cell>
          <cell r="B11">
            <v>11</v>
          </cell>
        </row>
        <row r="12">
          <cell r="A12" t="str">
            <v>Ruedig, Charles</v>
          </cell>
          <cell r="B12">
            <v>12</v>
          </cell>
        </row>
        <row r="13">
          <cell r="A13" t="str">
            <v>Garin, Jacob</v>
          </cell>
          <cell r="B13">
            <v>13</v>
          </cell>
        </row>
        <row r="14">
          <cell r="A14" t="str">
            <v>Barnas, Victor</v>
          </cell>
          <cell r="B14">
            <v>14</v>
          </cell>
        </row>
        <row r="15">
          <cell r="A15" t="str">
            <v>Weeks, John</v>
          </cell>
          <cell r="B15">
            <v>15</v>
          </cell>
        </row>
        <row r="16">
          <cell r="A16" t="str">
            <v>Rosenbaum, Chase</v>
          </cell>
          <cell r="B16">
            <v>16</v>
          </cell>
        </row>
        <row r="17">
          <cell r="A17" t="str">
            <v>Phillips, Bryce</v>
          </cell>
          <cell r="B17">
            <v>17</v>
          </cell>
        </row>
        <row r="18">
          <cell r="A18" t="str">
            <v>Haueisen, Leo</v>
          </cell>
          <cell r="B18">
            <v>18</v>
          </cell>
        </row>
        <row r="19">
          <cell r="A19" t="str">
            <v>Thacher, Cameron</v>
          </cell>
          <cell r="B19">
            <v>19</v>
          </cell>
        </row>
        <row r="20">
          <cell r="A20" t="str">
            <v>Nippins, Geoffrey</v>
          </cell>
          <cell r="B20">
            <v>20</v>
          </cell>
        </row>
        <row r="21">
          <cell r="A21" t="str">
            <v>Faust, Markus</v>
          </cell>
          <cell r="B21">
            <v>21</v>
          </cell>
        </row>
        <row r="22">
          <cell r="A22" t="str">
            <v>Tully, Asher</v>
          </cell>
          <cell r="B22">
            <v>22</v>
          </cell>
        </row>
        <row r="23">
          <cell r="A23" t="str">
            <v>O'Malley, Brooks</v>
          </cell>
          <cell r="B23">
            <v>23</v>
          </cell>
        </row>
        <row r="24">
          <cell r="A24" t="str">
            <v>Tamposi, Mason</v>
          </cell>
          <cell r="B24">
            <v>24</v>
          </cell>
        </row>
        <row r="25">
          <cell r="A25" t="str">
            <v>Constantin, Enzo</v>
          </cell>
          <cell r="B25">
            <v>25</v>
          </cell>
        </row>
        <row r="26">
          <cell r="A26" t="str">
            <v>Gianniny, Mark</v>
          </cell>
          <cell r="B26">
            <v>26</v>
          </cell>
        </row>
        <row r="27">
          <cell r="A27" t="str">
            <v>Jacobsen, Griffin</v>
          </cell>
          <cell r="B27">
            <v>27</v>
          </cell>
        </row>
        <row r="28">
          <cell r="A28" t="str">
            <v>Helger, Carver</v>
          </cell>
          <cell r="B28">
            <v>28</v>
          </cell>
        </row>
        <row r="29">
          <cell r="A29" t="str">
            <v>Champney, Alexander</v>
          </cell>
          <cell r="B29">
            <v>29</v>
          </cell>
        </row>
        <row r="30">
          <cell r="A30" t="str">
            <v>Duval, Sawyer</v>
          </cell>
          <cell r="B30">
            <v>30</v>
          </cell>
        </row>
        <row r="31">
          <cell r="A31" t="str">
            <v>Smith, Quinn</v>
          </cell>
          <cell r="B31">
            <v>31</v>
          </cell>
        </row>
        <row r="32">
          <cell r="A32" t="str">
            <v>Constantin, Luca</v>
          </cell>
          <cell r="B32">
            <v>32</v>
          </cell>
        </row>
        <row r="33">
          <cell r="A33" t="str">
            <v>Lee, Connor</v>
          </cell>
          <cell r="B33">
            <v>33</v>
          </cell>
        </row>
        <row r="34">
          <cell r="A34" t="str">
            <v>Heidelberg, Maddox</v>
          </cell>
          <cell r="B34">
            <v>34</v>
          </cell>
        </row>
        <row r="35">
          <cell r="A35" t="str">
            <v>Trickett, Anderson</v>
          </cell>
          <cell r="B35">
            <v>35</v>
          </cell>
        </row>
        <row r="36">
          <cell r="A36" t="str">
            <v>Conquest, Rylan</v>
          </cell>
          <cell r="B36">
            <v>36</v>
          </cell>
        </row>
        <row r="37">
          <cell r="A37" t="str">
            <v>Frazier, Reed</v>
          </cell>
          <cell r="B37" t="str">
            <v>DNS</v>
          </cell>
        </row>
        <row r="38">
          <cell r="A38" t="str">
            <v>Gagnon, Jaxsen</v>
          </cell>
          <cell r="B38" t="str">
            <v>DNS</v>
          </cell>
        </row>
        <row r="39">
          <cell r="A39" t="str">
            <v>Degliangeli, Oliver</v>
          </cell>
          <cell r="B39" t="str">
            <v>DNS</v>
          </cell>
        </row>
        <row r="40">
          <cell r="A40" t="str">
            <v>Cummings, Nolan</v>
          </cell>
          <cell r="B40" t="str">
            <v>DNF</v>
          </cell>
        </row>
        <row r="41">
          <cell r="A41" t="str">
            <v>Banister, Mason</v>
          </cell>
          <cell r="B41" t="str">
            <v>DNF</v>
          </cell>
        </row>
        <row r="42">
          <cell r="A42" t="str">
            <v>Horne, John</v>
          </cell>
          <cell r="B42" t="str">
            <v>DNF</v>
          </cell>
        </row>
        <row r="43">
          <cell r="A43" t="str">
            <v>Morris, Matthew</v>
          </cell>
          <cell r="B43" t="str">
            <v>DNF</v>
          </cell>
        </row>
        <row r="44">
          <cell r="A44" t="str">
            <v>Hao, Lyuran</v>
          </cell>
          <cell r="B44" t="str">
            <v>DNF</v>
          </cell>
        </row>
        <row r="45">
          <cell r="A45" t="str">
            <v>Daniels, William</v>
          </cell>
          <cell r="B45" t="str">
            <v>DNS</v>
          </cell>
        </row>
        <row r="47">
          <cell r="A47" t="str">
            <v>Blanchard, Robert</v>
          </cell>
          <cell r="B47">
            <v>1</v>
          </cell>
        </row>
        <row r="48">
          <cell r="A48" t="str">
            <v>Kitanov, Luke</v>
          </cell>
          <cell r="B48">
            <v>2</v>
          </cell>
        </row>
        <row r="49">
          <cell r="A49" t="str">
            <v>Keane, Liam</v>
          </cell>
          <cell r="B49">
            <v>3</v>
          </cell>
        </row>
        <row r="50">
          <cell r="A50" t="str">
            <v>Bartick, Jackson</v>
          </cell>
          <cell r="B50">
            <v>4</v>
          </cell>
        </row>
        <row r="51">
          <cell r="A51" t="str">
            <v>Tracy, Jacob</v>
          </cell>
          <cell r="B51">
            <v>5</v>
          </cell>
        </row>
        <row r="52">
          <cell r="A52" t="str">
            <v>Rathbone, Beckett</v>
          </cell>
          <cell r="B52">
            <v>6</v>
          </cell>
        </row>
        <row r="53">
          <cell r="A53" t="str">
            <v>Benedict, Kain</v>
          </cell>
          <cell r="B53">
            <v>7</v>
          </cell>
        </row>
        <row r="54">
          <cell r="A54" t="str">
            <v>Chandler, Nathan</v>
          </cell>
          <cell r="B54">
            <v>8</v>
          </cell>
        </row>
        <row r="55">
          <cell r="A55" t="str">
            <v>Dodge, Cooper</v>
          </cell>
          <cell r="B55">
            <v>9</v>
          </cell>
        </row>
        <row r="56">
          <cell r="A56" t="str">
            <v>Scott, Sam</v>
          </cell>
          <cell r="B56">
            <v>10</v>
          </cell>
        </row>
        <row r="57">
          <cell r="A57" t="str">
            <v>Gagnon, Henry</v>
          </cell>
          <cell r="B57">
            <v>11</v>
          </cell>
        </row>
        <row r="58">
          <cell r="A58" t="str">
            <v>May, Jack</v>
          </cell>
          <cell r="B58">
            <v>12</v>
          </cell>
        </row>
        <row r="59">
          <cell r="A59" t="str">
            <v>Calderwood, Thomas</v>
          </cell>
          <cell r="B59">
            <v>13</v>
          </cell>
        </row>
        <row r="60">
          <cell r="A60" t="str">
            <v>Ring, Ben</v>
          </cell>
          <cell r="B60">
            <v>14</v>
          </cell>
        </row>
        <row r="61">
          <cell r="A61" t="str">
            <v>Chavarria Burns, Guillermo</v>
          </cell>
          <cell r="B61">
            <v>15</v>
          </cell>
        </row>
        <row r="62">
          <cell r="A62" t="str">
            <v>Stone, William</v>
          </cell>
          <cell r="B62">
            <v>16</v>
          </cell>
        </row>
        <row r="63">
          <cell r="A63" t="str">
            <v>Duval, Chase</v>
          </cell>
          <cell r="B63">
            <v>17</v>
          </cell>
        </row>
        <row r="64">
          <cell r="A64" t="str">
            <v>Shaughnessy, Kayden</v>
          </cell>
          <cell r="B64">
            <v>18</v>
          </cell>
        </row>
        <row r="65">
          <cell r="A65" t="str">
            <v>Harden, Alexander</v>
          </cell>
          <cell r="B65">
            <v>19</v>
          </cell>
        </row>
        <row r="66">
          <cell r="A66" t="str">
            <v>Ogren, Hennix</v>
          </cell>
          <cell r="B66">
            <v>20</v>
          </cell>
        </row>
        <row r="67">
          <cell r="A67" t="str">
            <v>Davidson, John</v>
          </cell>
          <cell r="B67">
            <v>21</v>
          </cell>
        </row>
        <row r="68">
          <cell r="A68" t="str">
            <v>Hill, Ryan</v>
          </cell>
          <cell r="B68">
            <v>22</v>
          </cell>
        </row>
        <row r="69">
          <cell r="A69" t="str">
            <v>Garin, Logan</v>
          </cell>
          <cell r="B69">
            <v>23</v>
          </cell>
        </row>
        <row r="70">
          <cell r="A70" t="str">
            <v>Harden, Andrew</v>
          </cell>
          <cell r="B70">
            <v>24</v>
          </cell>
        </row>
        <row r="71">
          <cell r="A71" t="str">
            <v>Harteveldt, Rhys</v>
          </cell>
          <cell r="B71">
            <v>25</v>
          </cell>
        </row>
        <row r="72">
          <cell r="A72" t="str">
            <v>Katz, Jonah</v>
          </cell>
          <cell r="B72">
            <v>26</v>
          </cell>
        </row>
        <row r="73">
          <cell r="A73" t="str">
            <v>Call, Alex</v>
          </cell>
          <cell r="B73">
            <v>27</v>
          </cell>
        </row>
        <row r="74">
          <cell r="A74" t="str">
            <v>Brasseur, Graham</v>
          </cell>
          <cell r="B74">
            <v>28</v>
          </cell>
        </row>
        <row r="75">
          <cell r="A75" t="str">
            <v>Pelletier, Dylan</v>
          </cell>
          <cell r="B75">
            <v>29</v>
          </cell>
        </row>
        <row r="76">
          <cell r="A76" t="str">
            <v>Palestrant, Jacob</v>
          </cell>
          <cell r="B76">
            <v>30</v>
          </cell>
        </row>
        <row r="77">
          <cell r="A77" t="str">
            <v>Douglas, Eli</v>
          </cell>
          <cell r="B77">
            <v>31</v>
          </cell>
        </row>
        <row r="78">
          <cell r="A78" t="str">
            <v>Champney, Brodie</v>
          </cell>
          <cell r="B78">
            <v>32</v>
          </cell>
        </row>
        <row r="79">
          <cell r="A79" t="str">
            <v>Doyle, John</v>
          </cell>
          <cell r="B79">
            <v>33</v>
          </cell>
        </row>
        <row r="80">
          <cell r="A80" t="str">
            <v>Salem, Tommy</v>
          </cell>
          <cell r="B80">
            <v>34</v>
          </cell>
        </row>
        <row r="81">
          <cell r="A81" t="str">
            <v>Cook, Crawford</v>
          </cell>
          <cell r="B81">
            <v>35</v>
          </cell>
        </row>
        <row r="82">
          <cell r="A82" t="str">
            <v>Adams, Bradford</v>
          </cell>
          <cell r="B82">
            <v>36</v>
          </cell>
        </row>
        <row r="83">
          <cell r="A83" t="str">
            <v>Counselman, Reed</v>
          </cell>
          <cell r="B83">
            <v>37</v>
          </cell>
        </row>
        <row r="84">
          <cell r="A84" t="str">
            <v>Durand-Reville, Lucas</v>
          </cell>
          <cell r="B84">
            <v>38</v>
          </cell>
        </row>
        <row r="85">
          <cell r="A85" t="str">
            <v>Brandon, Duncan</v>
          </cell>
          <cell r="B85">
            <v>39</v>
          </cell>
        </row>
        <row r="86">
          <cell r="A86" t="str">
            <v>Dean, Oliver</v>
          </cell>
          <cell r="B86" t="str">
            <v>DNS</v>
          </cell>
        </row>
        <row r="87">
          <cell r="A87" t="str">
            <v>Hallisey, Andrew</v>
          </cell>
          <cell r="B87" t="str">
            <v>DNS</v>
          </cell>
        </row>
        <row r="88">
          <cell r="A88" t="str">
            <v>Andrews, Gordon</v>
          </cell>
          <cell r="B88" t="str">
            <v>DNS</v>
          </cell>
        </row>
        <row r="89">
          <cell r="A89" t="str">
            <v>Pellegrini, Andrew</v>
          </cell>
          <cell r="B89" t="str">
            <v>DNS</v>
          </cell>
        </row>
        <row r="90">
          <cell r="A90" t="str">
            <v>Therrien, Thomas</v>
          </cell>
          <cell r="B90" t="str">
            <v>DNS</v>
          </cell>
        </row>
        <row r="91">
          <cell r="A91" t="str">
            <v>Frazier, William</v>
          </cell>
          <cell r="B91" t="str">
            <v>DNF</v>
          </cell>
        </row>
        <row r="92">
          <cell r="A92" t="str">
            <v>Zemlyansky, Alex</v>
          </cell>
          <cell r="B92" t="str">
            <v>DNF</v>
          </cell>
        </row>
        <row r="93">
          <cell r="A93" t="str">
            <v>Cummings, Liam</v>
          </cell>
          <cell r="B93" t="str">
            <v>DNF</v>
          </cell>
        </row>
        <row r="94">
          <cell r="A94" t="str">
            <v>Diem, Maguire</v>
          </cell>
          <cell r="B94" t="str">
            <v>DNF</v>
          </cell>
        </row>
        <row r="96">
          <cell r="A96" t="str">
            <v>DeMaggio, Caiyu</v>
          </cell>
          <cell r="B96" t="str">
            <v>DNS</v>
          </cell>
        </row>
        <row r="97">
          <cell r="A97" t="str">
            <v>Gaudin, Benjamin</v>
          </cell>
          <cell r="B97" t="str">
            <v>DNS</v>
          </cell>
        </row>
      </sheetData>
      <sheetData sheetId="9">
        <row r="1">
          <cell r="A1" t="str">
            <v>Blanchard, Matthew</v>
          </cell>
          <cell r="B1">
            <v>1</v>
          </cell>
        </row>
        <row r="2">
          <cell r="A2" t="str">
            <v>Weeks, John</v>
          </cell>
          <cell r="B2">
            <v>2</v>
          </cell>
        </row>
        <row r="3">
          <cell r="A3" t="str">
            <v>Ervin, Ryan</v>
          </cell>
          <cell r="B3">
            <v>3</v>
          </cell>
        </row>
        <row r="4">
          <cell r="A4" t="str">
            <v>Fleischer, Caleb</v>
          </cell>
          <cell r="B4">
            <v>4</v>
          </cell>
        </row>
        <row r="5">
          <cell r="A5" t="str">
            <v>Cummings, Nolan</v>
          </cell>
          <cell r="B5">
            <v>5</v>
          </cell>
        </row>
        <row r="6">
          <cell r="A6" t="str">
            <v>Gagnon, Cameron</v>
          </cell>
          <cell r="B6">
            <v>6</v>
          </cell>
        </row>
        <row r="7">
          <cell r="A7" t="str">
            <v>De Lorme, Nicholas</v>
          </cell>
          <cell r="B7">
            <v>7</v>
          </cell>
        </row>
        <row r="8">
          <cell r="A8" t="str">
            <v>Faust, Markus</v>
          </cell>
          <cell r="B8">
            <v>8</v>
          </cell>
        </row>
        <row r="9">
          <cell r="A9" t="str">
            <v>Phillips, Bryce</v>
          </cell>
          <cell r="B9">
            <v>9</v>
          </cell>
        </row>
        <row r="10">
          <cell r="A10" t="str">
            <v>Ruedig, Charles</v>
          </cell>
          <cell r="B10">
            <v>10</v>
          </cell>
        </row>
        <row r="11">
          <cell r="A11" t="str">
            <v>Rosenbaum, Chase</v>
          </cell>
          <cell r="B11">
            <v>11</v>
          </cell>
        </row>
        <row r="12">
          <cell r="A12" t="str">
            <v>Smith, Zachary</v>
          </cell>
          <cell r="B12">
            <v>12</v>
          </cell>
        </row>
        <row r="13">
          <cell r="A13" t="str">
            <v>Williams, Ben</v>
          </cell>
          <cell r="B13">
            <v>13</v>
          </cell>
        </row>
        <row r="14">
          <cell r="A14" t="str">
            <v>Morris, Matthew</v>
          </cell>
          <cell r="B14">
            <v>14</v>
          </cell>
        </row>
        <row r="15">
          <cell r="A15" t="str">
            <v>Mann, Demetri</v>
          </cell>
          <cell r="B15">
            <v>15</v>
          </cell>
        </row>
        <row r="16">
          <cell r="A16" t="str">
            <v>Nippins, Geoffrey</v>
          </cell>
          <cell r="B16">
            <v>16</v>
          </cell>
        </row>
        <row r="17">
          <cell r="A17" t="str">
            <v>Salem, Charlie</v>
          </cell>
          <cell r="B17">
            <v>17</v>
          </cell>
        </row>
        <row r="18">
          <cell r="A18" t="str">
            <v>Haueisen, Leo</v>
          </cell>
          <cell r="B18">
            <v>18</v>
          </cell>
        </row>
        <row r="19">
          <cell r="A19" t="str">
            <v>Champney, Alexander</v>
          </cell>
          <cell r="B19">
            <v>19</v>
          </cell>
        </row>
        <row r="20">
          <cell r="A20" t="str">
            <v>O'Malley, Brooks</v>
          </cell>
          <cell r="B20">
            <v>20</v>
          </cell>
        </row>
        <row r="21">
          <cell r="A21" t="str">
            <v>Constantin, Enzo</v>
          </cell>
          <cell r="B21">
            <v>21</v>
          </cell>
        </row>
        <row r="22">
          <cell r="A22" t="str">
            <v>Jacobsen, Griffin</v>
          </cell>
          <cell r="B22">
            <v>22</v>
          </cell>
        </row>
        <row r="23">
          <cell r="A23" t="str">
            <v>Thacher, Cameron</v>
          </cell>
          <cell r="B23">
            <v>23</v>
          </cell>
        </row>
        <row r="24">
          <cell r="A24" t="str">
            <v>Tully, Asher</v>
          </cell>
          <cell r="B24">
            <v>24</v>
          </cell>
        </row>
        <row r="25">
          <cell r="A25" t="str">
            <v>Gianniny, Mark</v>
          </cell>
          <cell r="B25">
            <v>25</v>
          </cell>
        </row>
        <row r="26">
          <cell r="A26" t="str">
            <v>Tamposi, Mason</v>
          </cell>
          <cell r="B26">
            <v>26</v>
          </cell>
        </row>
        <row r="27">
          <cell r="A27" t="str">
            <v>Banister, Mason</v>
          </cell>
          <cell r="B27">
            <v>27</v>
          </cell>
        </row>
        <row r="28">
          <cell r="A28" t="str">
            <v>McCaughey, Colin</v>
          </cell>
          <cell r="B28">
            <v>28</v>
          </cell>
        </row>
        <row r="29">
          <cell r="A29" t="str">
            <v>Lee, Connor</v>
          </cell>
          <cell r="B29">
            <v>29</v>
          </cell>
        </row>
        <row r="30">
          <cell r="A30" t="str">
            <v>Daniels, William</v>
          </cell>
          <cell r="B30">
            <v>30</v>
          </cell>
        </row>
        <row r="31">
          <cell r="A31" t="str">
            <v>Heidelberg, Maddox</v>
          </cell>
          <cell r="B31">
            <v>31</v>
          </cell>
        </row>
        <row r="32">
          <cell r="A32" t="str">
            <v>Hao, Lyuran</v>
          </cell>
          <cell r="B32">
            <v>32</v>
          </cell>
        </row>
        <row r="33">
          <cell r="A33" t="str">
            <v>Horne, John</v>
          </cell>
          <cell r="B33">
            <v>33</v>
          </cell>
        </row>
        <row r="34">
          <cell r="A34" t="str">
            <v>Duval, Sawyer</v>
          </cell>
          <cell r="B34">
            <v>34</v>
          </cell>
        </row>
        <row r="35">
          <cell r="A35" t="str">
            <v>Constantin, Luca</v>
          </cell>
          <cell r="B35">
            <v>35</v>
          </cell>
        </row>
        <row r="36">
          <cell r="A36" t="str">
            <v>Smith, Quinn</v>
          </cell>
          <cell r="B36">
            <v>36</v>
          </cell>
        </row>
        <row r="37">
          <cell r="A37" t="str">
            <v>Conquest, Rylan</v>
          </cell>
          <cell r="B37">
            <v>37</v>
          </cell>
        </row>
        <row r="38">
          <cell r="A38" t="str">
            <v>Garin, Jacob</v>
          </cell>
          <cell r="B38">
            <v>38</v>
          </cell>
        </row>
        <row r="39">
          <cell r="A39" t="str">
            <v>Helger, Carver</v>
          </cell>
          <cell r="B39" t="str">
            <v>DNS</v>
          </cell>
        </row>
        <row r="40">
          <cell r="A40" t="str">
            <v>Frazier, Reed</v>
          </cell>
          <cell r="B40" t="str">
            <v>DNS</v>
          </cell>
        </row>
        <row r="41">
          <cell r="A41" t="str">
            <v>Gagnon, Jaxsen</v>
          </cell>
          <cell r="B41" t="str">
            <v>DNS</v>
          </cell>
        </row>
        <row r="42">
          <cell r="A42" t="str">
            <v>Gochman, Henry</v>
          </cell>
          <cell r="B42" t="str">
            <v>DNF</v>
          </cell>
        </row>
        <row r="43">
          <cell r="A43" t="str">
            <v>Trickett, Anderson</v>
          </cell>
          <cell r="B43" t="str">
            <v>DNF</v>
          </cell>
        </row>
        <row r="44">
          <cell r="A44" t="str">
            <v>Barnas, Victor</v>
          </cell>
          <cell r="B44" t="str">
            <v>DNS</v>
          </cell>
        </row>
        <row r="52">
          <cell r="A52" t="str">
            <v>DeMaggio, Caiyu</v>
          </cell>
          <cell r="B52">
            <v>1</v>
          </cell>
        </row>
        <row r="53">
          <cell r="A53" t="str">
            <v>Blanchard, Robert</v>
          </cell>
          <cell r="B53">
            <v>2</v>
          </cell>
        </row>
        <row r="54">
          <cell r="A54" t="str">
            <v>Rathbone, Beckett</v>
          </cell>
          <cell r="B54">
            <v>3</v>
          </cell>
        </row>
        <row r="55">
          <cell r="A55" t="str">
            <v>Kitanov, Luke</v>
          </cell>
          <cell r="B55">
            <v>4</v>
          </cell>
        </row>
        <row r="56">
          <cell r="A56" t="str">
            <v>Tracy, Jacob</v>
          </cell>
          <cell r="B56">
            <v>5</v>
          </cell>
        </row>
        <row r="57">
          <cell r="A57" t="str">
            <v>May, Jack</v>
          </cell>
          <cell r="B57">
            <v>6</v>
          </cell>
        </row>
        <row r="58">
          <cell r="A58" t="str">
            <v>Stone, William</v>
          </cell>
          <cell r="B58">
            <v>7</v>
          </cell>
        </row>
        <row r="59">
          <cell r="A59" t="str">
            <v>Benedict, Kain</v>
          </cell>
          <cell r="B59">
            <v>8</v>
          </cell>
        </row>
        <row r="60">
          <cell r="A60" t="str">
            <v>Chavarria Burns, Guillermo</v>
          </cell>
          <cell r="B60">
            <v>9</v>
          </cell>
        </row>
        <row r="61">
          <cell r="A61" t="str">
            <v>Katz, Jonah</v>
          </cell>
          <cell r="B61">
            <v>10</v>
          </cell>
        </row>
        <row r="62">
          <cell r="A62" t="str">
            <v>Dean, Oliver</v>
          </cell>
          <cell r="B62">
            <v>11</v>
          </cell>
        </row>
        <row r="63">
          <cell r="A63" t="str">
            <v>Calderwood, Thomas</v>
          </cell>
          <cell r="B63">
            <v>12</v>
          </cell>
        </row>
        <row r="64">
          <cell r="A64" t="str">
            <v>Davidson, John</v>
          </cell>
          <cell r="B64">
            <v>13</v>
          </cell>
        </row>
        <row r="65">
          <cell r="A65" t="str">
            <v>Champney, Brodie</v>
          </cell>
          <cell r="B65">
            <v>14</v>
          </cell>
        </row>
        <row r="66">
          <cell r="A66" t="str">
            <v>Cummings, Liam</v>
          </cell>
          <cell r="B66">
            <v>15</v>
          </cell>
        </row>
        <row r="67">
          <cell r="A67" t="str">
            <v>Harteveldt, Rhys</v>
          </cell>
          <cell r="B67">
            <v>16</v>
          </cell>
        </row>
        <row r="68">
          <cell r="A68" t="str">
            <v>Harden, Alexander</v>
          </cell>
          <cell r="B68">
            <v>17</v>
          </cell>
        </row>
        <row r="69">
          <cell r="A69" t="str">
            <v>Ring, Ben</v>
          </cell>
          <cell r="B69">
            <v>18</v>
          </cell>
        </row>
        <row r="70">
          <cell r="A70" t="str">
            <v>Duval, Chase</v>
          </cell>
          <cell r="B70">
            <v>19</v>
          </cell>
        </row>
        <row r="71">
          <cell r="A71" t="str">
            <v>Pellegrini, Andrew</v>
          </cell>
          <cell r="B71">
            <v>20</v>
          </cell>
        </row>
        <row r="72">
          <cell r="A72" t="str">
            <v>Ogren, Hennix</v>
          </cell>
          <cell r="B72">
            <v>21</v>
          </cell>
        </row>
        <row r="73">
          <cell r="A73" t="str">
            <v>Harden, Andrew</v>
          </cell>
          <cell r="B73">
            <v>22</v>
          </cell>
        </row>
        <row r="74">
          <cell r="A74" t="str">
            <v>Cook, Crawford</v>
          </cell>
          <cell r="B74">
            <v>23</v>
          </cell>
        </row>
        <row r="75">
          <cell r="A75" t="str">
            <v>Therrien, Thomas</v>
          </cell>
          <cell r="B75">
            <v>24</v>
          </cell>
        </row>
        <row r="76">
          <cell r="A76" t="str">
            <v>Keane, Liam</v>
          </cell>
          <cell r="B76">
            <v>25</v>
          </cell>
        </row>
        <row r="77">
          <cell r="A77" t="str">
            <v>Palestrant, Jacob</v>
          </cell>
          <cell r="B77">
            <v>26</v>
          </cell>
        </row>
        <row r="78">
          <cell r="A78" t="str">
            <v>Garin, Logan</v>
          </cell>
          <cell r="B78">
            <v>27</v>
          </cell>
        </row>
        <row r="79">
          <cell r="A79" t="str">
            <v>Durand-Reville, Lucas</v>
          </cell>
          <cell r="B79">
            <v>28</v>
          </cell>
        </row>
        <row r="80">
          <cell r="A80" t="str">
            <v>Doyle, John</v>
          </cell>
          <cell r="B80">
            <v>29</v>
          </cell>
        </row>
        <row r="81">
          <cell r="A81" t="str">
            <v>Douglas, Eli</v>
          </cell>
          <cell r="B81">
            <v>30</v>
          </cell>
        </row>
        <row r="82">
          <cell r="A82" t="str">
            <v>Counselman, Reed</v>
          </cell>
          <cell r="B82">
            <v>31</v>
          </cell>
        </row>
        <row r="83">
          <cell r="A83" t="str">
            <v>Gagnon, Henry</v>
          </cell>
          <cell r="B83">
            <v>32</v>
          </cell>
        </row>
        <row r="84">
          <cell r="A84" t="str">
            <v>Adams, Bradford</v>
          </cell>
          <cell r="B84">
            <v>33</v>
          </cell>
        </row>
        <row r="85">
          <cell r="A85" t="str">
            <v>Gaudin, Benjamin</v>
          </cell>
          <cell r="B85">
            <v>34</v>
          </cell>
        </row>
        <row r="86">
          <cell r="A86" t="str">
            <v>Salem, Tommy</v>
          </cell>
          <cell r="B86">
            <v>35</v>
          </cell>
        </row>
        <row r="87">
          <cell r="A87" t="str">
            <v>Brandon, Duncan</v>
          </cell>
          <cell r="B87">
            <v>36</v>
          </cell>
        </row>
        <row r="88">
          <cell r="A88" t="str">
            <v>Chandler, Nathan</v>
          </cell>
          <cell r="B88">
            <v>37</v>
          </cell>
        </row>
        <row r="89">
          <cell r="A89" t="str">
            <v>Shaughnessy, Kayden</v>
          </cell>
          <cell r="B89">
            <v>38</v>
          </cell>
        </row>
        <row r="90">
          <cell r="A90" t="str">
            <v>Diem, Maguire</v>
          </cell>
          <cell r="B90">
            <v>39</v>
          </cell>
        </row>
        <row r="91">
          <cell r="A91" t="str">
            <v>Frazier, William</v>
          </cell>
          <cell r="B91">
            <v>40</v>
          </cell>
        </row>
        <row r="92">
          <cell r="A92" t="str">
            <v>Hallisey, Andrew</v>
          </cell>
          <cell r="B92">
            <v>41</v>
          </cell>
        </row>
        <row r="93">
          <cell r="A93" t="str">
            <v>Hill, Ryan</v>
          </cell>
          <cell r="B93">
            <v>42</v>
          </cell>
        </row>
        <row r="94">
          <cell r="A94" t="str">
            <v>Brasseur, Graham</v>
          </cell>
          <cell r="B94">
            <v>43</v>
          </cell>
        </row>
        <row r="95">
          <cell r="A95" t="str">
            <v>Call, Alex</v>
          </cell>
          <cell r="B95" t="str">
            <v>DNF</v>
          </cell>
        </row>
        <row r="96">
          <cell r="A96" t="str">
            <v>Bartick, Jackson</v>
          </cell>
          <cell r="B96" t="str">
            <v>DNF</v>
          </cell>
        </row>
        <row r="97">
          <cell r="A97" t="str">
            <v>Scott, Sam</v>
          </cell>
          <cell r="B97" t="str">
            <v>DNF</v>
          </cell>
        </row>
        <row r="98">
          <cell r="A98" t="str">
            <v>Pelletier, Dylan</v>
          </cell>
          <cell r="B98" t="str">
            <v>DQ</v>
          </cell>
        </row>
        <row r="99">
          <cell r="A99" t="str">
            <v>Dodge, Cooper</v>
          </cell>
          <cell r="B99" t="str">
            <v>DQ</v>
          </cell>
        </row>
        <row r="100">
          <cell r="A100" t="str">
            <v>Zemlyansky, Alex</v>
          </cell>
          <cell r="B100" t="str">
            <v>NPS</v>
          </cell>
        </row>
        <row r="102">
          <cell r="A102" t="str">
            <v>Andrews, Gordon</v>
          </cell>
          <cell r="B102" t="str">
            <v>DNS</v>
          </cell>
        </row>
      </sheetData>
      <sheetData sheetId="10">
        <row r="1">
          <cell r="A1" t="str">
            <v>Blanchard, Matthew</v>
          </cell>
          <cell r="B1">
            <v>1</v>
          </cell>
        </row>
        <row r="2">
          <cell r="A2" t="str">
            <v>Ervin, Ryan</v>
          </cell>
          <cell r="B2">
            <v>2</v>
          </cell>
        </row>
        <row r="3">
          <cell r="A3" t="str">
            <v>Cummings, Nolan</v>
          </cell>
          <cell r="B3">
            <v>3</v>
          </cell>
        </row>
        <row r="4">
          <cell r="A4" t="str">
            <v>Phillips, Bryce</v>
          </cell>
          <cell r="B4">
            <v>4</v>
          </cell>
        </row>
        <row r="5">
          <cell r="A5" t="str">
            <v>McCaughey, Colin</v>
          </cell>
          <cell r="B5">
            <v>5</v>
          </cell>
        </row>
        <row r="6">
          <cell r="A6" t="str">
            <v>Ruedig, Charles</v>
          </cell>
          <cell r="B6">
            <v>6</v>
          </cell>
        </row>
        <row r="7">
          <cell r="A7" t="str">
            <v>Gagnon, Cameron</v>
          </cell>
          <cell r="B7">
            <v>7</v>
          </cell>
        </row>
        <row r="8">
          <cell r="A8" t="str">
            <v>De Lorme, Nicholas</v>
          </cell>
          <cell r="B8">
            <v>8</v>
          </cell>
        </row>
        <row r="9">
          <cell r="A9" t="str">
            <v>Morris, Matthew</v>
          </cell>
          <cell r="B9">
            <v>9</v>
          </cell>
        </row>
        <row r="10">
          <cell r="A10" t="str">
            <v>Williams, Ben</v>
          </cell>
          <cell r="B10">
            <v>10</v>
          </cell>
        </row>
        <row r="11">
          <cell r="A11" t="str">
            <v>Mann, Demetri</v>
          </cell>
          <cell r="B11">
            <v>11</v>
          </cell>
        </row>
        <row r="12">
          <cell r="A12" t="str">
            <v>Rosenbaum, Chase</v>
          </cell>
          <cell r="B12">
            <v>12</v>
          </cell>
        </row>
        <row r="13">
          <cell r="A13" t="str">
            <v>Smith, Zachary</v>
          </cell>
          <cell r="B13">
            <v>13</v>
          </cell>
        </row>
        <row r="14">
          <cell r="A14" t="str">
            <v>O'Malley, Brooks</v>
          </cell>
          <cell r="B14">
            <v>14</v>
          </cell>
        </row>
        <row r="15">
          <cell r="A15" t="str">
            <v>Gochman, Henry</v>
          </cell>
          <cell r="B15">
            <v>15</v>
          </cell>
        </row>
        <row r="16">
          <cell r="A16" t="str">
            <v>Nippins, Geoffrey</v>
          </cell>
          <cell r="B16">
            <v>16</v>
          </cell>
        </row>
        <row r="17">
          <cell r="A17" t="str">
            <v>Salem, Charlie</v>
          </cell>
          <cell r="B17">
            <v>17</v>
          </cell>
        </row>
        <row r="18">
          <cell r="A18" t="str">
            <v>Faust, Markus</v>
          </cell>
          <cell r="B18">
            <v>18</v>
          </cell>
        </row>
        <row r="19">
          <cell r="A19" t="str">
            <v>Weeks, John</v>
          </cell>
          <cell r="B19">
            <v>19</v>
          </cell>
        </row>
        <row r="20">
          <cell r="A20" t="str">
            <v>Constantin, Enzo</v>
          </cell>
          <cell r="B20">
            <v>20</v>
          </cell>
        </row>
        <row r="21">
          <cell r="A21" t="str">
            <v>Gianniny, Mark</v>
          </cell>
          <cell r="B21">
            <v>21</v>
          </cell>
        </row>
        <row r="22">
          <cell r="A22" t="str">
            <v>Haueisen, Leo</v>
          </cell>
          <cell r="B22">
            <v>22</v>
          </cell>
        </row>
        <row r="23">
          <cell r="A23" t="str">
            <v>Banister, Mason</v>
          </cell>
          <cell r="B23">
            <v>23</v>
          </cell>
        </row>
        <row r="24">
          <cell r="A24" t="str">
            <v>Jacobsen, Griffin</v>
          </cell>
          <cell r="B24">
            <v>24</v>
          </cell>
        </row>
        <row r="25">
          <cell r="A25" t="str">
            <v>Tully, Asher</v>
          </cell>
          <cell r="B25">
            <v>25</v>
          </cell>
        </row>
        <row r="26">
          <cell r="A26" t="str">
            <v>Thacher, Cameron</v>
          </cell>
          <cell r="B26">
            <v>26</v>
          </cell>
        </row>
        <row r="27">
          <cell r="A27" t="str">
            <v>Garin, Jacob</v>
          </cell>
          <cell r="B27">
            <v>27</v>
          </cell>
        </row>
        <row r="28">
          <cell r="A28" t="str">
            <v>Horne, John</v>
          </cell>
          <cell r="B28">
            <v>28</v>
          </cell>
        </row>
        <row r="29">
          <cell r="A29" t="str">
            <v>Tamposi, Mason</v>
          </cell>
          <cell r="B29">
            <v>29</v>
          </cell>
        </row>
        <row r="30">
          <cell r="A30" t="str">
            <v>Heidelberg, Maddox</v>
          </cell>
          <cell r="B30">
            <v>30</v>
          </cell>
        </row>
        <row r="31">
          <cell r="A31" t="str">
            <v>Lee, Connor</v>
          </cell>
          <cell r="B31">
            <v>31</v>
          </cell>
        </row>
        <row r="32">
          <cell r="A32" t="str">
            <v>Constantin, Luca</v>
          </cell>
          <cell r="B32">
            <v>32</v>
          </cell>
        </row>
        <row r="33">
          <cell r="A33" t="str">
            <v>Trickett, Anderson</v>
          </cell>
          <cell r="B33">
            <v>33</v>
          </cell>
        </row>
        <row r="34">
          <cell r="A34" t="str">
            <v>Hao, Lyuran</v>
          </cell>
          <cell r="B34">
            <v>34</v>
          </cell>
        </row>
        <row r="35">
          <cell r="A35" t="str">
            <v>Duval, Sawyer</v>
          </cell>
          <cell r="B35">
            <v>35</v>
          </cell>
        </row>
        <row r="36">
          <cell r="A36" t="str">
            <v>Smith, Quinn</v>
          </cell>
          <cell r="B36">
            <v>36</v>
          </cell>
        </row>
        <row r="37">
          <cell r="A37" t="str">
            <v>Conquest, Rylan</v>
          </cell>
          <cell r="B37">
            <v>37</v>
          </cell>
        </row>
        <row r="38">
          <cell r="A38" t="str">
            <v>Helger, Carver</v>
          </cell>
          <cell r="B38" t="str">
            <v>DNS</v>
          </cell>
        </row>
        <row r="39">
          <cell r="A39" t="str">
            <v>Frazier, Reed</v>
          </cell>
          <cell r="B39" t="str">
            <v>DNS</v>
          </cell>
        </row>
        <row r="40">
          <cell r="A40" t="str">
            <v>Gagnon, Jaxsen</v>
          </cell>
          <cell r="B40" t="str">
            <v>DNS</v>
          </cell>
        </row>
        <row r="41">
          <cell r="A41" t="str">
            <v>Champney, Alexander</v>
          </cell>
          <cell r="B41" t="str">
            <v>DNF</v>
          </cell>
        </row>
        <row r="42">
          <cell r="A42" t="str">
            <v>Fleischer, Caleb</v>
          </cell>
          <cell r="B42" t="str">
            <v>DNF</v>
          </cell>
        </row>
        <row r="43">
          <cell r="A43" t="str">
            <v>Daniels, William</v>
          </cell>
          <cell r="B43" t="str">
            <v>DQ</v>
          </cell>
        </row>
        <row r="44">
          <cell r="A44" t="str">
            <v>Barnas, Victor</v>
          </cell>
          <cell r="B44" t="str">
            <v>DNS</v>
          </cell>
        </row>
        <row r="48">
          <cell r="A48" t="str">
            <v>Blanchard, Robert</v>
          </cell>
          <cell r="B48">
            <v>1</v>
          </cell>
        </row>
        <row r="49">
          <cell r="A49" t="str">
            <v>Bartick, Jackson</v>
          </cell>
          <cell r="B49">
            <v>2</v>
          </cell>
        </row>
        <row r="50">
          <cell r="A50" t="str">
            <v>Keane, Liam</v>
          </cell>
          <cell r="B50">
            <v>3</v>
          </cell>
        </row>
        <row r="51">
          <cell r="A51" t="str">
            <v>Kitanov, Luke</v>
          </cell>
          <cell r="B51">
            <v>4</v>
          </cell>
        </row>
        <row r="52">
          <cell r="A52" t="str">
            <v>Rathbone, Beckett</v>
          </cell>
          <cell r="B52">
            <v>5</v>
          </cell>
        </row>
        <row r="53">
          <cell r="A53" t="str">
            <v>Chandler, Nathan</v>
          </cell>
          <cell r="B53">
            <v>6</v>
          </cell>
        </row>
        <row r="54">
          <cell r="A54" t="str">
            <v>Tracy, Jacob</v>
          </cell>
          <cell r="B54">
            <v>7</v>
          </cell>
        </row>
        <row r="55">
          <cell r="A55" t="str">
            <v>May, Jack</v>
          </cell>
          <cell r="B55">
            <v>8</v>
          </cell>
        </row>
        <row r="56">
          <cell r="A56" t="str">
            <v>Dodge, Cooper</v>
          </cell>
          <cell r="B56">
            <v>9</v>
          </cell>
        </row>
        <row r="57">
          <cell r="A57" t="str">
            <v>Chavarria Burns, Guillermo</v>
          </cell>
          <cell r="B57">
            <v>10</v>
          </cell>
        </row>
        <row r="58">
          <cell r="A58" t="str">
            <v>Calderwood, Thomas</v>
          </cell>
          <cell r="B58">
            <v>11</v>
          </cell>
        </row>
        <row r="59">
          <cell r="A59" t="str">
            <v>Stone, William</v>
          </cell>
          <cell r="B59">
            <v>12</v>
          </cell>
        </row>
        <row r="60">
          <cell r="A60" t="str">
            <v>Shaughnessy, Kayden</v>
          </cell>
          <cell r="B60">
            <v>13</v>
          </cell>
        </row>
        <row r="61">
          <cell r="A61" t="str">
            <v>Benedict, Kain</v>
          </cell>
          <cell r="B61">
            <v>14</v>
          </cell>
        </row>
        <row r="62">
          <cell r="A62" t="str">
            <v>Gagnon, Henry</v>
          </cell>
          <cell r="B62">
            <v>15</v>
          </cell>
        </row>
        <row r="63">
          <cell r="A63" t="str">
            <v>Scott, Sam</v>
          </cell>
          <cell r="B63">
            <v>16</v>
          </cell>
        </row>
        <row r="64">
          <cell r="A64" t="str">
            <v>Harden, Alexander</v>
          </cell>
          <cell r="B64">
            <v>17</v>
          </cell>
        </row>
        <row r="65">
          <cell r="A65" t="str">
            <v>Dean, Oliver</v>
          </cell>
          <cell r="B65">
            <v>18</v>
          </cell>
        </row>
        <row r="66">
          <cell r="A66" t="str">
            <v>DeMaggio, Caiyu</v>
          </cell>
          <cell r="B66">
            <v>19</v>
          </cell>
        </row>
        <row r="67">
          <cell r="A67" t="str">
            <v>Ring, Ben</v>
          </cell>
          <cell r="B67">
            <v>20</v>
          </cell>
        </row>
        <row r="68">
          <cell r="A68" t="str">
            <v>Pellegrini, Andrew</v>
          </cell>
          <cell r="B68">
            <v>21</v>
          </cell>
        </row>
        <row r="69">
          <cell r="A69" t="str">
            <v>Call, Alex</v>
          </cell>
          <cell r="B69">
            <v>22</v>
          </cell>
        </row>
        <row r="70">
          <cell r="A70" t="str">
            <v>Duval, Chase</v>
          </cell>
          <cell r="B70">
            <v>23</v>
          </cell>
        </row>
        <row r="71">
          <cell r="A71" t="str">
            <v>Ogren, Hennix</v>
          </cell>
          <cell r="B71">
            <v>24</v>
          </cell>
        </row>
        <row r="72">
          <cell r="A72" t="str">
            <v>Harden, Andrew</v>
          </cell>
          <cell r="B72">
            <v>25</v>
          </cell>
        </row>
        <row r="73">
          <cell r="A73" t="str">
            <v>Harteveldt, Rhys</v>
          </cell>
          <cell r="B73">
            <v>26</v>
          </cell>
        </row>
        <row r="74">
          <cell r="A74" t="str">
            <v>Cook, Crawford</v>
          </cell>
          <cell r="B74">
            <v>27</v>
          </cell>
        </row>
        <row r="75">
          <cell r="A75" t="str">
            <v>Garin, Logan</v>
          </cell>
          <cell r="B75">
            <v>28</v>
          </cell>
        </row>
        <row r="76">
          <cell r="A76" t="str">
            <v>Palestrant, Jacob</v>
          </cell>
          <cell r="B76">
            <v>29</v>
          </cell>
        </row>
        <row r="77">
          <cell r="A77" t="str">
            <v>Therrien, Thomas</v>
          </cell>
          <cell r="B77">
            <v>30</v>
          </cell>
        </row>
        <row r="78">
          <cell r="A78" t="str">
            <v>Brasseur, Graham</v>
          </cell>
          <cell r="B78">
            <v>31</v>
          </cell>
        </row>
        <row r="79">
          <cell r="A79" t="str">
            <v>Douglas, Eli</v>
          </cell>
          <cell r="B79">
            <v>32</v>
          </cell>
        </row>
        <row r="80">
          <cell r="A80" t="str">
            <v>Durand-Reville, Lucas</v>
          </cell>
          <cell r="B80">
            <v>33</v>
          </cell>
        </row>
        <row r="81">
          <cell r="A81" t="str">
            <v>Counselman, Reed</v>
          </cell>
          <cell r="B81">
            <v>34</v>
          </cell>
        </row>
        <row r="82">
          <cell r="A82" t="str">
            <v>Adams, Bradford</v>
          </cell>
          <cell r="B82">
            <v>35</v>
          </cell>
        </row>
        <row r="83">
          <cell r="A83" t="str">
            <v>Salem, Tommy</v>
          </cell>
          <cell r="B83">
            <v>36</v>
          </cell>
        </row>
        <row r="84">
          <cell r="A84" t="str">
            <v>Pelletier, Dylan</v>
          </cell>
          <cell r="B84">
            <v>37</v>
          </cell>
        </row>
        <row r="85">
          <cell r="A85" t="str">
            <v>Frazier, William</v>
          </cell>
          <cell r="B85">
            <v>38</v>
          </cell>
        </row>
        <row r="86">
          <cell r="A86" t="str">
            <v>Gaudin, Benjamin</v>
          </cell>
          <cell r="B86">
            <v>39</v>
          </cell>
        </row>
        <row r="87">
          <cell r="A87" t="str">
            <v>Diem, Maguire</v>
          </cell>
          <cell r="B87">
            <v>40</v>
          </cell>
        </row>
        <row r="88">
          <cell r="A88" t="str">
            <v>Hallisey, Andrew</v>
          </cell>
          <cell r="B88">
            <v>41</v>
          </cell>
        </row>
        <row r="89">
          <cell r="A89" t="str">
            <v>Cummings, Liam</v>
          </cell>
          <cell r="B89" t="str">
            <v>DNF</v>
          </cell>
        </row>
        <row r="90">
          <cell r="A90" t="str">
            <v>Katz, Jonah</v>
          </cell>
          <cell r="B90" t="str">
            <v>DNF</v>
          </cell>
        </row>
        <row r="91">
          <cell r="A91" t="str">
            <v>Davidson, John</v>
          </cell>
          <cell r="B91" t="str">
            <v>DNF</v>
          </cell>
        </row>
        <row r="92">
          <cell r="A92" t="str">
            <v>Champney, Brodie</v>
          </cell>
          <cell r="B92" t="str">
            <v>DNF</v>
          </cell>
        </row>
        <row r="93">
          <cell r="A93" t="str">
            <v>Hill, Ryan</v>
          </cell>
          <cell r="B93" t="str">
            <v>DNF</v>
          </cell>
        </row>
        <row r="94">
          <cell r="A94" t="str">
            <v>Doyle, John</v>
          </cell>
          <cell r="B94" t="str">
            <v>DNF</v>
          </cell>
        </row>
        <row r="95">
          <cell r="A95" t="str">
            <v>Brandon, Duncan</v>
          </cell>
          <cell r="B95" t="str">
            <v>DQ</v>
          </cell>
        </row>
        <row r="96">
          <cell r="A96" t="str">
            <v>Zemlyansky, Alex</v>
          </cell>
          <cell r="B96" t="str">
            <v>NPS</v>
          </cell>
        </row>
        <row r="98">
          <cell r="A98" t="str">
            <v>Andrews, Gordon</v>
          </cell>
          <cell r="B98" t="str">
            <v>DNS</v>
          </cell>
        </row>
      </sheetData>
      <sheetData sheetId="11">
        <row r="1">
          <cell r="A1" t="str">
            <v>Blanchard, Matthew</v>
          </cell>
          <cell r="B1">
            <v>1</v>
          </cell>
        </row>
        <row r="2">
          <cell r="A2" t="str">
            <v>Ervin, Ryan</v>
          </cell>
          <cell r="B2">
            <v>2</v>
          </cell>
        </row>
        <row r="3">
          <cell r="A3" t="str">
            <v>Cummings, Nolan</v>
          </cell>
          <cell r="B3">
            <v>3</v>
          </cell>
        </row>
        <row r="4">
          <cell r="A4" t="str">
            <v>Gagnon, Cameron</v>
          </cell>
          <cell r="B4">
            <v>4</v>
          </cell>
        </row>
        <row r="5">
          <cell r="A5" t="str">
            <v>Phillips, Bryce</v>
          </cell>
          <cell r="B5">
            <v>5</v>
          </cell>
        </row>
        <row r="6">
          <cell r="A6" t="str">
            <v>De Lorme, Nicholas</v>
          </cell>
          <cell r="B6">
            <v>6</v>
          </cell>
        </row>
        <row r="7">
          <cell r="A7" t="str">
            <v>Ruedig, Charles</v>
          </cell>
          <cell r="B7">
            <v>7</v>
          </cell>
        </row>
        <row r="8">
          <cell r="A8" t="str">
            <v>Weeks, John</v>
          </cell>
          <cell r="B8">
            <v>8</v>
          </cell>
        </row>
        <row r="9">
          <cell r="A9" t="str">
            <v>Williams, Ben</v>
          </cell>
          <cell r="B9">
            <v>9</v>
          </cell>
        </row>
        <row r="10">
          <cell r="A10" t="str">
            <v>Morris, Matthew</v>
          </cell>
          <cell r="B10">
            <v>10</v>
          </cell>
        </row>
        <row r="11">
          <cell r="A11" t="str">
            <v>Rosenbaum, Chase</v>
          </cell>
          <cell r="B11">
            <v>11</v>
          </cell>
        </row>
        <row r="12">
          <cell r="A12" t="str">
            <v>Smith, Zachary</v>
          </cell>
          <cell r="B12">
            <v>12</v>
          </cell>
        </row>
        <row r="13">
          <cell r="A13" t="str">
            <v>Mann, Demetri</v>
          </cell>
          <cell r="B13">
            <v>13</v>
          </cell>
        </row>
        <row r="14">
          <cell r="A14" t="str">
            <v>Faust, Markus</v>
          </cell>
          <cell r="B14">
            <v>14</v>
          </cell>
        </row>
        <row r="15">
          <cell r="A15" t="str">
            <v>Nippins, Geoffrey</v>
          </cell>
          <cell r="B15">
            <v>15</v>
          </cell>
        </row>
        <row r="16">
          <cell r="A16" t="str">
            <v>Salem, Charlie</v>
          </cell>
          <cell r="B16">
            <v>16</v>
          </cell>
        </row>
        <row r="17">
          <cell r="A17" t="str">
            <v>O'Malley, Brooks</v>
          </cell>
          <cell r="B17">
            <v>17</v>
          </cell>
        </row>
        <row r="18">
          <cell r="A18" t="str">
            <v>Constantin, Enzo</v>
          </cell>
          <cell r="B18">
            <v>18</v>
          </cell>
        </row>
        <row r="19">
          <cell r="A19" t="str">
            <v>McCaughey, Colin</v>
          </cell>
          <cell r="B19">
            <v>19</v>
          </cell>
        </row>
        <row r="20">
          <cell r="A20" t="str">
            <v>Haueisen, Leo</v>
          </cell>
          <cell r="B20">
            <v>20</v>
          </cell>
        </row>
        <row r="21">
          <cell r="A21" t="str">
            <v>Gianniny, Mark</v>
          </cell>
          <cell r="B21">
            <v>21</v>
          </cell>
        </row>
        <row r="22">
          <cell r="A22" t="str">
            <v>Jacobsen, Griffin</v>
          </cell>
          <cell r="B22">
            <v>22</v>
          </cell>
        </row>
        <row r="23">
          <cell r="A23" t="str">
            <v>Thacher, Cameron</v>
          </cell>
          <cell r="B23">
            <v>23</v>
          </cell>
        </row>
        <row r="24">
          <cell r="A24" t="str">
            <v>Tully, Asher</v>
          </cell>
          <cell r="B24">
            <v>24</v>
          </cell>
        </row>
        <row r="25">
          <cell r="A25" t="str">
            <v>Banister, Mason</v>
          </cell>
          <cell r="B25">
            <v>25</v>
          </cell>
        </row>
        <row r="26">
          <cell r="A26" t="str">
            <v>Tamposi, Mason</v>
          </cell>
          <cell r="B26">
            <v>26</v>
          </cell>
        </row>
        <row r="27">
          <cell r="A27" t="str">
            <v>Horne, John</v>
          </cell>
          <cell r="B27">
            <v>27</v>
          </cell>
        </row>
        <row r="28">
          <cell r="A28" t="str">
            <v>Lee, Connor</v>
          </cell>
          <cell r="B28">
            <v>28</v>
          </cell>
        </row>
        <row r="29">
          <cell r="A29" t="str">
            <v>Heidelberg, Maddox</v>
          </cell>
          <cell r="B29">
            <v>29</v>
          </cell>
        </row>
        <row r="30">
          <cell r="A30" t="str">
            <v>Garin, Jacob</v>
          </cell>
          <cell r="B30">
            <v>30</v>
          </cell>
        </row>
        <row r="31">
          <cell r="A31" t="str">
            <v>Hao, Lyuran</v>
          </cell>
          <cell r="B31">
            <v>31</v>
          </cell>
        </row>
        <row r="32">
          <cell r="A32" t="str">
            <v>Constantin, Luca</v>
          </cell>
          <cell r="B32">
            <v>32</v>
          </cell>
        </row>
        <row r="33">
          <cell r="A33" t="str">
            <v>Duval, Sawyer</v>
          </cell>
          <cell r="B33">
            <v>33</v>
          </cell>
        </row>
        <row r="34">
          <cell r="A34" t="str">
            <v>Smith, Quinn</v>
          </cell>
          <cell r="B34">
            <v>34</v>
          </cell>
        </row>
        <row r="35">
          <cell r="A35" t="str">
            <v>Conquest, Rylan</v>
          </cell>
          <cell r="B35">
            <v>35</v>
          </cell>
        </row>
        <row r="36">
          <cell r="A36" t="str">
            <v>Helger, Carver</v>
          </cell>
          <cell r="B36" t="str">
            <v>DNS</v>
          </cell>
        </row>
        <row r="37">
          <cell r="A37" t="str">
            <v>Frazier, Reed</v>
          </cell>
          <cell r="B37" t="str">
            <v>DNS</v>
          </cell>
        </row>
        <row r="38">
          <cell r="A38" t="str">
            <v>Gagnon, Jaxsen</v>
          </cell>
          <cell r="B38" t="str">
            <v>DNS</v>
          </cell>
        </row>
        <row r="39">
          <cell r="A39" t="str">
            <v>Gochman, Henry</v>
          </cell>
          <cell r="B39" t="str">
            <v>DNF</v>
          </cell>
        </row>
        <row r="40">
          <cell r="A40" t="str">
            <v>Trickett, Anderson</v>
          </cell>
          <cell r="B40" t="str">
            <v>DNF</v>
          </cell>
        </row>
        <row r="41">
          <cell r="A41" t="str">
            <v>Champney, Alexander</v>
          </cell>
          <cell r="B41" t="str">
            <v>DNF</v>
          </cell>
        </row>
        <row r="42">
          <cell r="A42" t="str">
            <v>Fleischer, Caleb</v>
          </cell>
          <cell r="B42" t="str">
            <v>DNF</v>
          </cell>
        </row>
        <row r="43">
          <cell r="A43" t="str">
            <v>Daniels, William</v>
          </cell>
          <cell r="B43" t="str">
            <v>DQ</v>
          </cell>
        </row>
        <row r="44">
          <cell r="A44" t="str">
            <v>Barnas, Victor</v>
          </cell>
          <cell r="B44" t="str">
            <v>DNS</v>
          </cell>
        </row>
        <row r="47">
          <cell r="A47" t="str">
            <v>Blanchard, Robert</v>
          </cell>
          <cell r="B47">
            <v>1</v>
          </cell>
        </row>
        <row r="48">
          <cell r="A48" t="str">
            <v>Rathbone, Beckett</v>
          </cell>
          <cell r="B48">
            <v>2</v>
          </cell>
        </row>
        <row r="49">
          <cell r="A49" t="str">
            <v>Kitanov, Luke</v>
          </cell>
          <cell r="B49">
            <v>3</v>
          </cell>
        </row>
        <row r="50">
          <cell r="A50" t="str">
            <v>DeMaggio, Caiyu</v>
          </cell>
          <cell r="B50">
            <v>4</v>
          </cell>
        </row>
        <row r="51">
          <cell r="A51" t="str">
            <v>Tracy, Jacob</v>
          </cell>
          <cell r="B51">
            <v>5</v>
          </cell>
        </row>
        <row r="52">
          <cell r="A52" t="str">
            <v>May, Jack</v>
          </cell>
          <cell r="B52">
            <v>6</v>
          </cell>
        </row>
        <row r="53">
          <cell r="A53" t="str">
            <v>Stone, William</v>
          </cell>
          <cell r="B53">
            <v>7</v>
          </cell>
        </row>
        <row r="54">
          <cell r="A54" t="str">
            <v>Benedict, Kain</v>
          </cell>
          <cell r="B54">
            <v>8</v>
          </cell>
        </row>
        <row r="55">
          <cell r="A55" t="str">
            <v>Chavarria Burns, Guillermo</v>
          </cell>
          <cell r="B55">
            <v>9</v>
          </cell>
        </row>
        <row r="56">
          <cell r="A56" t="str">
            <v>Calderwood, Thomas</v>
          </cell>
          <cell r="B56">
            <v>10</v>
          </cell>
        </row>
        <row r="57">
          <cell r="A57" t="str">
            <v>Keane, Liam</v>
          </cell>
          <cell r="B57">
            <v>11</v>
          </cell>
        </row>
        <row r="58">
          <cell r="A58" t="str">
            <v>Dean, Oliver</v>
          </cell>
          <cell r="B58">
            <v>12</v>
          </cell>
        </row>
        <row r="59">
          <cell r="A59" t="str">
            <v>Harden, Alexander</v>
          </cell>
          <cell r="B59">
            <v>13</v>
          </cell>
        </row>
        <row r="60">
          <cell r="A60" t="str">
            <v>Ring, Ben</v>
          </cell>
          <cell r="B60">
            <v>14</v>
          </cell>
        </row>
        <row r="61">
          <cell r="A61" t="str">
            <v>Pellegrini, Andrew</v>
          </cell>
          <cell r="B61">
            <v>15</v>
          </cell>
        </row>
        <row r="62">
          <cell r="A62" t="str">
            <v>Harteveldt, Rhys</v>
          </cell>
          <cell r="B62">
            <v>16</v>
          </cell>
        </row>
        <row r="63">
          <cell r="A63" t="str">
            <v>Duval, Chase</v>
          </cell>
          <cell r="B63">
            <v>17</v>
          </cell>
        </row>
        <row r="64">
          <cell r="A64" t="str">
            <v>Ogren, Hennix</v>
          </cell>
          <cell r="B64">
            <v>18</v>
          </cell>
        </row>
        <row r="65">
          <cell r="A65" t="str">
            <v>Harden, Andrew</v>
          </cell>
          <cell r="B65">
            <v>19</v>
          </cell>
        </row>
        <row r="66">
          <cell r="A66" t="str">
            <v>Chandler, Nathan</v>
          </cell>
          <cell r="B66">
            <v>20</v>
          </cell>
        </row>
        <row r="67">
          <cell r="A67" t="str">
            <v>Gagnon, Henry</v>
          </cell>
          <cell r="B67">
            <v>21</v>
          </cell>
        </row>
        <row r="68">
          <cell r="A68" t="str">
            <v>Cook, Crawford</v>
          </cell>
          <cell r="B68">
            <v>22</v>
          </cell>
        </row>
        <row r="69">
          <cell r="A69" t="str">
            <v>Shaughnessy, Kayden</v>
          </cell>
          <cell r="B69">
            <v>23</v>
          </cell>
        </row>
        <row r="70">
          <cell r="A70" t="str">
            <v>Therrien, Thomas</v>
          </cell>
          <cell r="B70">
            <v>24</v>
          </cell>
        </row>
        <row r="71">
          <cell r="A71" t="str">
            <v>Garin, Logan</v>
          </cell>
          <cell r="B71">
            <v>25</v>
          </cell>
        </row>
        <row r="72">
          <cell r="A72" t="str">
            <v>Palestrant, Jacob</v>
          </cell>
          <cell r="B72">
            <v>26</v>
          </cell>
        </row>
        <row r="73">
          <cell r="A73" t="str">
            <v>Durand-Reville, Lucas</v>
          </cell>
          <cell r="B73">
            <v>27</v>
          </cell>
        </row>
        <row r="74">
          <cell r="A74" t="str">
            <v>Douglas, Eli</v>
          </cell>
          <cell r="B74">
            <v>28</v>
          </cell>
        </row>
        <row r="75">
          <cell r="A75" t="str">
            <v>Counselman, Reed</v>
          </cell>
          <cell r="B75">
            <v>29</v>
          </cell>
        </row>
        <row r="76">
          <cell r="A76" t="str">
            <v>Adams, Bradford</v>
          </cell>
          <cell r="B76">
            <v>30</v>
          </cell>
        </row>
        <row r="77">
          <cell r="A77" t="str">
            <v>Gaudin, Benjamin</v>
          </cell>
          <cell r="B77">
            <v>31</v>
          </cell>
        </row>
        <row r="78">
          <cell r="A78" t="str">
            <v>Salem, Tommy</v>
          </cell>
          <cell r="B78">
            <v>32</v>
          </cell>
        </row>
        <row r="79">
          <cell r="A79" t="str">
            <v>Diem, Maguire</v>
          </cell>
          <cell r="B79">
            <v>33</v>
          </cell>
        </row>
        <row r="80">
          <cell r="A80" t="str">
            <v>Frazier, William</v>
          </cell>
          <cell r="B80">
            <v>34</v>
          </cell>
        </row>
        <row r="81">
          <cell r="A81" t="str">
            <v>Brasseur, Graham</v>
          </cell>
          <cell r="B81">
            <v>35</v>
          </cell>
        </row>
        <row r="82">
          <cell r="A82" t="str">
            <v>Hallisey, Andrew</v>
          </cell>
          <cell r="B82">
            <v>36</v>
          </cell>
        </row>
        <row r="83">
          <cell r="A83" t="str">
            <v>Call, Alex</v>
          </cell>
          <cell r="B83" t="str">
            <v>DNF</v>
          </cell>
        </row>
        <row r="84">
          <cell r="A84" t="str">
            <v>Bartick, Jackson</v>
          </cell>
          <cell r="B84" t="str">
            <v>DNF</v>
          </cell>
        </row>
        <row r="85">
          <cell r="A85" t="str">
            <v>Scott, Sam</v>
          </cell>
          <cell r="B85" t="str">
            <v>DNF</v>
          </cell>
        </row>
        <row r="86">
          <cell r="A86" t="str">
            <v>Pelletier, Dylan</v>
          </cell>
          <cell r="B86" t="str">
            <v>DQ</v>
          </cell>
        </row>
        <row r="87">
          <cell r="A87" t="str">
            <v>Dodge, Cooper</v>
          </cell>
          <cell r="B87" t="str">
            <v>DQ</v>
          </cell>
        </row>
        <row r="88">
          <cell r="A88" t="str">
            <v>Cummings, Liam</v>
          </cell>
          <cell r="B88" t="str">
            <v>DNF</v>
          </cell>
        </row>
        <row r="89">
          <cell r="A89" t="str">
            <v>Katz, Jonah</v>
          </cell>
          <cell r="B89" t="str">
            <v>DNF</v>
          </cell>
        </row>
        <row r="90">
          <cell r="A90" t="str">
            <v>Davidson, John</v>
          </cell>
          <cell r="B90" t="str">
            <v>DNF</v>
          </cell>
        </row>
        <row r="91">
          <cell r="A91" t="str">
            <v>Champney, Brodie</v>
          </cell>
          <cell r="B91" t="str">
            <v>DNF</v>
          </cell>
        </row>
        <row r="92">
          <cell r="A92" t="str">
            <v>Hill, Ryan</v>
          </cell>
          <cell r="B92" t="str">
            <v>DNF</v>
          </cell>
        </row>
        <row r="93">
          <cell r="A93" t="str">
            <v>Doyle, John</v>
          </cell>
          <cell r="B93" t="str">
            <v>DNF</v>
          </cell>
        </row>
        <row r="94">
          <cell r="A94" t="str">
            <v>Brandon, Duncan</v>
          </cell>
          <cell r="B94" t="str">
            <v>DQ</v>
          </cell>
        </row>
        <row r="95">
          <cell r="A95" t="str">
            <v>Zemlyansky, Alex</v>
          </cell>
          <cell r="B95" t="str">
            <v>NPS</v>
          </cell>
        </row>
        <row r="97">
          <cell r="A97" t="str">
            <v>Andrews, Gordon</v>
          </cell>
          <cell r="B97" t="str">
            <v>DNS</v>
          </cell>
        </row>
      </sheetData>
      <sheetData sheetId="12"/>
      <sheetData sheetId="13"/>
      <sheetData sheetId="14"/>
      <sheetData sheetId="15">
        <row r="1">
          <cell r="A1" t="str">
            <v>Lennon, Kendall</v>
          </cell>
          <cell r="B1">
            <v>1</v>
          </cell>
        </row>
        <row r="2">
          <cell r="A2" t="str">
            <v>Gagnon, Lindsey</v>
          </cell>
          <cell r="B2">
            <v>2</v>
          </cell>
        </row>
        <row r="3">
          <cell r="A3" t="str">
            <v>Cunningham, Courtney</v>
          </cell>
          <cell r="B3">
            <v>3</v>
          </cell>
        </row>
        <row r="4">
          <cell r="A4" t="str">
            <v>Gallagher, Morgan</v>
          </cell>
          <cell r="B4">
            <v>4</v>
          </cell>
        </row>
        <row r="5">
          <cell r="A5" t="str">
            <v>Bielik, Samantha</v>
          </cell>
          <cell r="B5">
            <v>5</v>
          </cell>
        </row>
        <row r="6">
          <cell r="A6" t="str">
            <v>Porreca, Emma</v>
          </cell>
          <cell r="B6">
            <v>5</v>
          </cell>
        </row>
        <row r="7">
          <cell r="A7" t="str">
            <v>Shaughnessy, Ashlyn</v>
          </cell>
          <cell r="B7">
            <v>7</v>
          </cell>
        </row>
        <row r="8">
          <cell r="A8" t="str">
            <v>Guadagno, Gemma</v>
          </cell>
          <cell r="B8">
            <v>8</v>
          </cell>
        </row>
        <row r="9">
          <cell r="A9" t="str">
            <v>Davidson, Grace</v>
          </cell>
          <cell r="B9">
            <v>9</v>
          </cell>
        </row>
        <row r="10">
          <cell r="A10" t="str">
            <v>Laine, Summer</v>
          </cell>
          <cell r="B10">
            <v>10</v>
          </cell>
        </row>
        <row r="11">
          <cell r="A11" t="str">
            <v>Costello, Maisie</v>
          </cell>
          <cell r="B11">
            <v>11</v>
          </cell>
        </row>
        <row r="12">
          <cell r="A12" t="str">
            <v>Daly, Erin</v>
          </cell>
          <cell r="B12">
            <v>12</v>
          </cell>
        </row>
        <row r="13">
          <cell r="A13" t="str">
            <v>McClain, Colby</v>
          </cell>
          <cell r="B13">
            <v>13</v>
          </cell>
        </row>
        <row r="14">
          <cell r="A14" t="str">
            <v>Durand Reville, Charlotte</v>
          </cell>
          <cell r="B14">
            <v>14</v>
          </cell>
        </row>
        <row r="15">
          <cell r="A15" t="str">
            <v>Leonard, Fiona</v>
          </cell>
          <cell r="B15">
            <v>15</v>
          </cell>
        </row>
        <row r="16">
          <cell r="A16" t="str">
            <v>Asali, Lena</v>
          </cell>
          <cell r="B16">
            <v>16</v>
          </cell>
        </row>
        <row r="17">
          <cell r="A17" t="str">
            <v>Valiton, Riley</v>
          </cell>
          <cell r="B17">
            <v>17</v>
          </cell>
        </row>
        <row r="18">
          <cell r="A18" t="str">
            <v>Astrauskas, Siena</v>
          </cell>
          <cell r="B18">
            <v>18</v>
          </cell>
        </row>
        <row r="19">
          <cell r="A19" t="str">
            <v>Bailey, Madison</v>
          </cell>
          <cell r="B19">
            <v>19</v>
          </cell>
        </row>
        <row r="20">
          <cell r="A20" t="str">
            <v>Ingham, Emerson</v>
          </cell>
          <cell r="B20">
            <v>20</v>
          </cell>
        </row>
        <row r="21">
          <cell r="A21" t="str">
            <v>Lage, Stella</v>
          </cell>
          <cell r="B21">
            <v>21</v>
          </cell>
        </row>
        <row r="22">
          <cell r="A22" t="str">
            <v>Fournier, Julia</v>
          </cell>
          <cell r="B22">
            <v>22</v>
          </cell>
        </row>
        <row r="23">
          <cell r="A23" t="str">
            <v>Hoffman, Alice</v>
          </cell>
          <cell r="B23">
            <v>23</v>
          </cell>
        </row>
        <row r="24">
          <cell r="A24" t="str">
            <v>Barton, Maisie</v>
          </cell>
          <cell r="B24">
            <v>24</v>
          </cell>
        </row>
        <row r="25">
          <cell r="A25" t="str">
            <v>Torres, Ella</v>
          </cell>
          <cell r="B25">
            <v>25</v>
          </cell>
        </row>
        <row r="26">
          <cell r="A26" t="str">
            <v>Sullivan, Elizabeth</v>
          </cell>
          <cell r="B26">
            <v>26</v>
          </cell>
        </row>
        <row r="27">
          <cell r="A27" t="str">
            <v>Salem, Carter</v>
          </cell>
          <cell r="B27">
            <v>27</v>
          </cell>
        </row>
        <row r="28">
          <cell r="A28" t="str">
            <v>Regan, Anne</v>
          </cell>
          <cell r="B28">
            <v>28</v>
          </cell>
        </row>
        <row r="29">
          <cell r="A29" t="str">
            <v>McCarthy, Sarina</v>
          </cell>
          <cell r="B29">
            <v>29</v>
          </cell>
        </row>
        <row r="30">
          <cell r="A30" t="str">
            <v>Ouimette, Liberty</v>
          </cell>
          <cell r="B30">
            <v>30</v>
          </cell>
        </row>
        <row r="31">
          <cell r="A31" t="str">
            <v>O'Malley, Paige</v>
          </cell>
          <cell r="B31">
            <v>31</v>
          </cell>
        </row>
        <row r="32">
          <cell r="A32" t="str">
            <v>Carey, Madison</v>
          </cell>
          <cell r="B32">
            <v>32</v>
          </cell>
        </row>
        <row r="33">
          <cell r="A33" t="str">
            <v>Sekera, Moriah</v>
          </cell>
          <cell r="B33">
            <v>33</v>
          </cell>
        </row>
        <row r="34">
          <cell r="A34" t="str">
            <v>Shannon, Elliana</v>
          </cell>
          <cell r="B34">
            <v>34</v>
          </cell>
        </row>
        <row r="35">
          <cell r="A35" t="str">
            <v>Sekera, Carrigan</v>
          </cell>
          <cell r="B35">
            <v>35</v>
          </cell>
        </row>
        <row r="36">
          <cell r="A36" t="str">
            <v>Doyle, Ciara</v>
          </cell>
          <cell r="B36" t="str">
            <v>DNF</v>
          </cell>
        </row>
        <row r="37">
          <cell r="A37" t="str">
            <v>Head, Sadie</v>
          </cell>
          <cell r="B37" t="str">
            <v>DNF</v>
          </cell>
        </row>
        <row r="42">
          <cell r="A42" t="str">
            <v>Hughey, Mackenzie</v>
          </cell>
          <cell r="B42">
            <v>1</v>
          </cell>
        </row>
        <row r="43">
          <cell r="A43" t="str">
            <v>Cunningham, Caitlin</v>
          </cell>
          <cell r="B43">
            <v>2</v>
          </cell>
        </row>
        <row r="44">
          <cell r="A44" t="str">
            <v>Rosenbaum, Eliza</v>
          </cell>
          <cell r="B44">
            <v>3</v>
          </cell>
        </row>
        <row r="45">
          <cell r="A45" t="str">
            <v>Johnston, Myra</v>
          </cell>
          <cell r="B45">
            <v>4</v>
          </cell>
        </row>
        <row r="46">
          <cell r="A46" t="str">
            <v>Potter, Sadie</v>
          </cell>
          <cell r="B46">
            <v>5</v>
          </cell>
        </row>
        <row r="47">
          <cell r="A47" t="str">
            <v>Warner, Rose</v>
          </cell>
          <cell r="B47">
            <v>5</v>
          </cell>
        </row>
        <row r="48">
          <cell r="A48" t="str">
            <v>Heiden, Elle</v>
          </cell>
          <cell r="B48">
            <v>7</v>
          </cell>
        </row>
        <row r="49">
          <cell r="A49" t="str">
            <v>Chandler, Emily</v>
          </cell>
          <cell r="B49">
            <v>8</v>
          </cell>
        </row>
        <row r="50">
          <cell r="A50" t="str">
            <v>Jacobsen, Bridget</v>
          </cell>
          <cell r="B50">
            <v>9</v>
          </cell>
        </row>
        <row r="51">
          <cell r="A51" t="str">
            <v>Masciarelli, Stella</v>
          </cell>
          <cell r="B51">
            <v>10</v>
          </cell>
        </row>
        <row r="52">
          <cell r="A52" t="str">
            <v>Sekera, Eliza</v>
          </cell>
          <cell r="B52">
            <v>11</v>
          </cell>
        </row>
        <row r="53">
          <cell r="A53" t="str">
            <v>Hughey, Alexandra</v>
          </cell>
          <cell r="B53">
            <v>12</v>
          </cell>
        </row>
        <row r="54">
          <cell r="A54" t="str">
            <v>Costello, Danielle</v>
          </cell>
          <cell r="B54">
            <v>13</v>
          </cell>
        </row>
        <row r="55">
          <cell r="A55" t="str">
            <v>Gagnon, Haylie</v>
          </cell>
          <cell r="B55">
            <v>14</v>
          </cell>
        </row>
        <row r="56">
          <cell r="A56" t="str">
            <v>Guadagno, Marcella</v>
          </cell>
          <cell r="B56">
            <v>15</v>
          </cell>
        </row>
        <row r="57">
          <cell r="A57" t="str">
            <v>Silvia, Lea</v>
          </cell>
          <cell r="B57">
            <v>16</v>
          </cell>
        </row>
        <row r="58">
          <cell r="A58" t="str">
            <v>Bergeron, Jillian</v>
          </cell>
          <cell r="B58">
            <v>17</v>
          </cell>
        </row>
        <row r="59">
          <cell r="A59" t="str">
            <v>Gove, Maggie</v>
          </cell>
          <cell r="B59">
            <v>18</v>
          </cell>
        </row>
        <row r="60">
          <cell r="A60" t="str">
            <v>Fournier, Isabelle</v>
          </cell>
          <cell r="B60">
            <v>19</v>
          </cell>
        </row>
        <row r="61">
          <cell r="A61" t="str">
            <v>Lubin, Mary</v>
          </cell>
          <cell r="B61">
            <v>20</v>
          </cell>
        </row>
        <row r="62">
          <cell r="A62" t="str">
            <v>Jackson, Nola</v>
          </cell>
          <cell r="B62">
            <v>21</v>
          </cell>
        </row>
        <row r="63">
          <cell r="A63" t="str">
            <v>Mccaughey, Maren</v>
          </cell>
          <cell r="B63">
            <v>22</v>
          </cell>
        </row>
        <row r="64">
          <cell r="A64" t="str">
            <v>Smith, Sydney</v>
          </cell>
          <cell r="B64">
            <v>23</v>
          </cell>
        </row>
        <row r="65">
          <cell r="A65" t="str">
            <v>Weeks, Virginia</v>
          </cell>
          <cell r="B65">
            <v>24</v>
          </cell>
        </row>
        <row r="66">
          <cell r="A66" t="str">
            <v>Pina, Ava</v>
          </cell>
          <cell r="B66">
            <v>25</v>
          </cell>
        </row>
        <row r="67">
          <cell r="A67" t="str">
            <v>Ryan, Molly</v>
          </cell>
          <cell r="B67">
            <v>26</v>
          </cell>
        </row>
        <row r="68">
          <cell r="A68" t="str">
            <v>O'Malley, Keelin</v>
          </cell>
          <cell r="B68">
            <v>27</v>
          </cell>
        </row>
        <row r="69">
          <cell r="A69" t="str">
            <v>Morris, Emily</v>
          </cell>
          <cell r="B69">
            <v>28</v>
          </cell>
        </row>
        <row r="70">
          <cell r="A70" t="str">
            <v>Daniels, Hadleigh</v>
          </cell>
          <cell r="B70">
            <v>29</v>
          </cell>
        </row>
        <row r="71">
          <cell r="A71" t="str">
            <v>Slosberg, Brennan</v>
          </cell>
          <cell r="B71">
            <v>30</v>
          </cell>
        </row>
        <row r="72">
          <cell r="A72" t="str">
            <v>Caldwell, Keava</v>
          </cell>
          <cell r="B72">
            <v>31</v>
          </cell>
        </row>
        <row r="73">
          <cell r="A73" t="str">
            <v>Plauche, Chantal</v>
          </cell>
          <cell r="B73">
            <v>32</v>
          </cell>
        </row>
        <row r="74">
          <cell r="A74" t="str">
            <v>Liporto, Avery</v>
          </cell>
          <cell r="B74">
            <v>33</v>
          </cell>
        </row>
        <row r="75">
          <cell r="A75" t="str">
            <v>Crane, Danielle</v>
          </cell>
          <cell r="B75">
            <v>34</v>
          </cell>
        </row>
        <row r="76">
          <cell r="A76" t="str">
            <v>Dodge, Emery</v>
          </cell>
          <cell r="B76">
            <v>35</v>
          </cell>
        </row>
        <row r="77">
          <cell r="A77" t="str">
            <v>Taubman, Isabella</v>
          </cell>
          <cell r="B77">
            <v>36</v>
          </cell>
        </row>
        <row r="78">
          <cell r="A78" t="str">
            <v>Stephan, Chloe</v>
          </cell>
          <cell r="B78">
            <v>37</v>
          </cell>
        </row>
        <row r="79">
          <cell r="A79" t="str">
            <v>Head, Meghan</v>
          </cell>
          <cell r="B79">
            <v>38</v>
          </cell>
        </row>
        <row r="80">
          <cell r="A80" t="str">
            <v>Hokanson, Juliet</v>
          </cell>
          <cell r="B80">
            <v>39</v>
          </cell>
        </row>
        <row r="81">
          <cell r="A81" t="str">
            <v>Carnes, Oliviana</v>
          </cell>
          <cell r="B81" t="str">
            <v>DNS</v>
          </cell>
        </row>
        <row r="82">
          <cell r="A82" t="str">
            <v>Buote, Chloe</v>
          </cell>
          <cell r="B82" t="str">
            <v>DNS</v>
          </cell>
        </row>
        <row r="83">
          <cell r="A83" t="str">
            <v>Gelson, Clarissa</v>
          </cell>
          <cell r="B83" t="str">
            <v>DNS</v>
          </cell>
        </row>
        <row r="84">
          <cell r="A84" t="str">
            <v>Hooper, Marley</v>
          </cell>
          <cell r="B84" t="str">
            <v>DNS</v>
          </cell>
        </row>
        <row r="85">
          <cell r="A85" t="str">
            <v>Robbins, Lizzie</v>
          </cell>
          <cell r="B85" t="str">
            <v>DNS</v>
          </cell>
        </row>
        <row r="86">
          <cell r="A86" t="str">
            <v>Gallagher, Shannon</v>
          </cell>
          <cell r="B86" t="str">
            <v>DNF</v>
          </cell>
        </row>
        <row r="87">
          <cell r="A87" t="str">
            <v>Lennon, Mckenna</v>
          </cell>
          <cell r="B87" t="str">
            <v>DNF</v>
          </cell>
        </row>
        <row r="88">
          <cell r="A88" t="str">
            <v>Cobery, Erin</v>
          </cell>
          <cell r="B88" t="str">
            <v>DNS</v>
          </cell>
        </row>
        <row r="89">
          <cell r="A89" t="str">
            <v>Cusolito, Jacklyn</v>
          </cell>
          <cell r="B89" t="str">
            <v>DNS</v>
          </cell>
        </row>
      </sheetData>
      <sheetData sheetId="16">
        <row r="1">
          <cell r="A1" t="str">
            <v>Lennon, Kendall</v>
          </cell>
          <cell r="B1">
            <v>1</v>
          </cell>
        </row>
        <row r="2">
          <cell r="A2" t="str">
            <v>Cunningham, Courtney</v>
          </cell>
          <cell r="B2">
            <v>2</v>
          </cell>
        </row>
        <row r="3">
          <cell r="A3" t="str">
            <v>Shaughnessy, Ashlyn</v>
          </cell>
          <cell r="B3">
            <v>3</v>
          </cell>
        </row>
        <row r="4">
          <cell r="A4" t="str">
            <v>Gagnon, Lindsey</v>
          </cell>
          <cell r="B4">
            <v>4</v>
          </cell>
        </row>
        <row r="5">
          <cell r="A5" t="str">
            <v>Davidson, Grace</v>
          </cell>
          <cell r="B5">
            <v>5</v>
          </cell>
        </row>
        <row r="6">
          <cell r="A6" t="str">
            <v>Costello, Maisie</v>
          </cell>
          <cell r="B6">
            <v>6</v>
          </cell>
        </row>
        <row r="7">
          <cell r="A7" t="str">
            <v>Bielik, Samantha</v>
          </cell>
          <cell r="B7">
            <v>7</v>
          </cell>
        </row>
        <row r="8">
          <cell r="A8" t="str">
            <v>Gallagher, Morgan</v>
          </cell>
          <cell r="B8">
            <v>8</v>
          </cell>
        </row>
        <row r="9">
          <cell r="A9" t="str">
            <v>Head, Sadie</v>
          </cell>
          <cell r="B9">
            <v>9</v>
          </cell>
        </row>
        <row r="10">
          <cell r="A10" t="str">
            <v>Laine, Summer</v>
          </cell>
          <cell r="B10">
            <v>10</v>
          </cell>
        </row>
        <row r="11">
          <cell r="A11" t="str">
            <v>Doyle, Ciara</v>
          </cell>
          <cell r="B11">
            <v>11</v>
          </cell>
        </row>
        <row r="12">
          <cell r="A12" t="str">
            <v>Daly, Erin</v>
          </cell>
          <cell r="B12">
            <v>12</v>
          </cell>
        </row>
        <row r="13">
          <cell r="A13" t="str">
            <v>Bailey, Madison</v>
          </cell>
          <cell r="B13">
            <v>13</v>
          </cell>
        </row>
        <row r="14">
          <cell r="A14" t="str">
            <v>Leonard, Fiona</v>
          </cell>
          <cell r="B14">
            <v>14</v>
          </cell>
        </row>
        <row r="15">
          <cell r="A15" t="str">
            <v>McClain, Colby</v>
          </cell>
          <cell r="B15">
            <v>15</v>
          </cell>
        </row>
        <row r="16">
          <cell r="A16" t="str">
            <v>Astrauskas, Siena</v>
          </cell>
          <cell r="B16">
            <v>16</v>
          </cell>
        </row>
        <row r="17">
          <cell r="A17" t="str">
            <v>Asali, Lena</v>
          </cell>
          <cell r="B17">
            <v>17</v>
          </cell>
        </row>
        <row r="18">
          <cell r="A18" t="str">
            <v>Lage, Stella</v>
          </cell>
          <cell r="B18">
            <v>18</v>
          </cell>
        </row>
        <row r="19">
          <cell r="A19" t="str">
            <v>Durand Reville, Charlotte</v>
          </cell>
          <cell r="B19">
            <v>19</v>
          </cell>
        </row>
        <row r="20">
          <cell r="A20" t="str">
            <v>Barton, Maisie</v>
          </cell>
          <cell r="B20">
            <v>20</v>
          </cell>
        </row>
        <row r="21">
          <cell r="A21" t="str">
            <v>Fournier, Julia</v>
          </cell>
          <cell r="B21">
            <v>21</v>
          </cell>
        </row>
        <row r="22">
          <cell r="A22" t="str">
            <v>Hoffman, Alice</v>
          </cell>
          <cell r="B22">
            <v>22</v>
          </cell>
        </row>
        <row r="23">
          <cell r="A23" t="str">
            <v>Salem, Carter</v>
          </cell>
          <cell r="B23">
            <v>23</v>
          </cell>
        </row>
        <row r="24">
          <cell r="A24" t="str">
            <v>McCarthy, Sarina</v>
          </cell>
          <cell r="B24">
            <v>24</v>
          </cell>
        </row>
        <row r="25">
          <cell r="A25" t="str">
            <v>Valiton, Riley</v>
          </cell>
          <cell r="B25">
            <v>25</v>
          </cell>
        </row>
        <row r="26">
          <cell r="A26" t="str">
            <v>Torres, Ella</v>
          </cell>
          <cell r="B26">
            <v>26</v>
          </cell>
        </row>
        <row r="27">
          <cell r="A27" t="str">
            <v>Ingham, Emerson</v>
          </cell>
          <cell r="B27">
            <v>27</v>
          </cell>
        </row>
        <row r="28">
          <cell r="A28" t="str">
            <v>Sullivan, Elizabeth</v>
          </cell>
          <cell r="B28">
            <v>28</v>
          </cell>
        </row>
        <row r="29">
          <cell r="A29" t="str">
            <v>Shannon, Elliana</v>
          </cell>
          <cell r="B29">
            <v>29</v>
          </cell>
        </row>
        <row r="30">
          <cell r="A30" t="str">
            <v>Ouimette, Liberty</v>
          </cell>
          <cell r="B30">
            <v>30</v>
          </cell>
        </row>
        <row r="31">
          <cell r="A31" t="str">
            <v>Regan, Anne</v>
          </cell>
          <cell r="B31">
            <v>31</v>
          </cell>
        </row>
        <row r="32">
          <cell r="A32" t="str">
            <v>O'Malley, Paige</v>
          </cell>
          <cell r="B32">
            <v>32</v>
          </cell>
        </row>
        <row r="33">
          <cell r="A33" t="str">
            <v>Carey, Madison</v>
          </cell>
          <cell r="B33">
            <v>33</v>
          </cell>
        </row>
        <row r="34">
          <cell r="A34" t="str">
            <v>Sekera, Moriah</v>
          </cell>
          <cell r="B34">
            <v>34</v>
          </cell>
        </row>
        <row r="35">
          <cell r="A35" t="str">
            <v>Sekera, Carrigan</v>
          </cell>
          <cell r="B35">
            <v>35</v>
          </cell>
        </row>
        <row r="36">
          <cell r="A36" t="str">
            <v>Guadagno, Gemma</v>
          </cell>
          <cell r="B36" t="str">
            <v>DNF</v>
          </cell>
        </row>
        <row r="37">
          <cell r="A37" t="str">
            <v>Porreca, Emma</v>
          </cell>
          <cell r="B37" t="str">
            <v>DNF</v>
          </cell>
        </row>
        <row r="42">
          <cell r="A42" t="str">
            <v>Hughey, Mackenzie</v>
          </cell>
          <cell r="B42">
            <v>1</v>
          </cell>
        </row>
        <row r="43">
          <cell r="A43" t="str">
            <v>Rosenbaum, Eliza</v>
          </cell>
          <cell r="B43">
            <v>2</v>
          </cell>
        </row>
        <row r="44">
          <cell r="A44" t="str">
            <v>Cunningham, Caitlin</v>
          </cell>
          <cell r="B44">
            <v>3</v>
          </cell>
        </row>
        <row r="45">
          <cell r="A45" t="str">
            <v>Lennon, Mckenna</v>
          </cell>
          <cell r="B45">
            <v>4</v>
          </cell>
        </row>
        <row r="46">
          <cell r="A46" t="str">
            <v>Johnston, Myra</v>
          </cell>
          <cell r="B46">
            <v>5</v>
          </cell>
        </row>
        <row r="47">
          <cell r="A47" t="str">
            <v>Warner, Rose</v>
          </cell>
          <cell r="B47">
            <v>6</v>
          </cell>
        </row>
        <row r="48">
          <cell r="A48" t="str">
            <v>Chandler, Emily</v>
          </cell>
          <cell r="B48">
            <v>7</v>
          </cell>
        </row>
        <row r="49">
          <cell r="A49" t="str">
            <v>Potter, Sadie</v>
          </cell>
          <cell r="B49">
            <v>8</v>
          </cell>
        </row>
        <row r="50">
          <cell r="A50" t="str">
            <v>Masciarelli, Stella</v>
          </cell>
          <cell r="B50">
            <v>9</v>
          </cell>
        </row>
        <row r="51">
          <cell r="A51" t="str">
            <v>Hughey, Alexandra</v>
          </cell>
          <cell r="B51">
            <v>10</v>
          </cell>
        </row>
        <row r="52">
          <cell r="A52" t="str">
            <v>Costello, Danielle</v>
          </cell>
          <cell r="B52">
            <v>11</v>
          </cell>
        </row>
        <row r="53">
          <cell r="A53" t="str">
            <v>Gallagher, Shannon</v>
          </cell>
          <cell r="B53">
            <v>12</v>
          </cell>
        </row>
        <row r="54">
          <cell r="A54" t="str">
            <v>Bergeron, Jillian</v>
          </cell>
          <cell r="B54">
            <v>13</v>
          </cell>
        </row>
        <row r="55">
          <cell r="A55" t="str">
            <v>Heiden, Elle</v>
          </cell>
          <cell r="B55">
            <v>14</v>
          </cell>
        </row>
        <row r="56">
          <cell r="A56" t="str">
            <v>Weeks, Virginia</v>
          </cell>
          <cell r="B56">
            <v>15</v>
          </cell>
        </row>
        <row r="57">
          <cell r="A57" t="str">
            <v>Guadagno, Marcella</v>
          </cell>
          <cell r="B57">
            <v>16</v>
          </cell>
        </row>
        <row r="58">
          <cell r="A58" t="str">
            <v>Gagnon, Haylie</v>
          </cell>
          <cell r="B58">
            <v>17</v>
          </cell>
        </row>
        <row r="59">
          <cell r="A59" t="str">
            <v>Silvia, Lea</v>
          </cell>
          <cell r="B59">
            <v>18</v>
          </cell>
        </row>
        <row r="60">
          <cell r="A60" t="str">
            <v>Fournier, Isabelle</v>
          </cell>
          <cell r="B60">
            <v>19</v>
          </cell>
        </row>
        <row r="61">
          <cell r="A61" t="str">
            <v>Ryan, Molly</v>
          </cell>
          <cell r="B61">
            <v>20</v>
          </cell>
        </row>
        <row r="62">
          <cell r="A62" t="str">
            <v>Lubin, Mary</v>
          </cell>
          <cell r="B62">
            <v>21</v>
          </cell>
        </row>
        <row r="63">
          <cell r="A63" t="str">
            <v>O'Malley, Keelin</v>
          </cell>
          <cell r="B63">
            <v>22</v>
          </cell>
        </row>
        <row r="64">
          <cell r="A64" t="str">
            <v>Sekera, Eliza</v>
          </cell>
          <cell r="B64">
            <v>23</v>
          </cell>
        </row>
        <row r="65">
          <cell r="A65" t="str">
            <v>Gove, Maggie</v>
          </cell>
          <cell r="B65">
            <v>24</v>
          </cell>
        </row>
        <row r="66">
          <cell r="A66" t="str">
            <v>Smith, Sydney</v>
          </cell>
          <cell r="B66">
            <v>25</v>
          </cell>
        </row>
        <row r="67">
          <cell r="A67" t="str">
            <v>Slosberg, Brennan</v>
          </cell>
          <cell r="B67">
            <v>26</v>
          </cell>
        </row>
        <row r="68">
          <cell r="A68" t="str">
            <v>Mccaughey, Maren</v>
          </cell>
          <cell r="B68">
            <v>27</v>
          </cell>
        </row>
        <row r="69">
          <cell r="A69" t="str">
            <v>Daniels, Hadleigh</v>
          </cell>
          <cell r="B69">
            <v>28</v>
          </cell>
        </row>
        <row r="70">
          <cell r="A70" t="str">
            <v>Morris, Emily</v>
          </cell>
          <cell r="B70">
            <v>29</v>
          </cell>
        </row>
        <row r="71">
          <cell r="A71" t="str">
            <v>Pina, Ava</v>
          </cell>
          <cell r="B71">
            <v>30</v>
          </cell>
        </row>
        <row r="72">
          <cell r="A72" t="str">
            <v>Plauche, Chantal</v>
          </cell>
          <cell r="B72">
            <v>31</v>
          </cell>
        </row>
        <row r="73">
          <cell r="A73" t="str">
            <v>Liporto, Avery</v>
          </cell>
          <cell r="B73">
            <v>32</v>
          </cell>
        </row>
        <row r="74">
          <cell r="A74" t="str">
            <v>Dodge, Emery</v>
          </cell>
          <cell r="B74">
            <v>33</v>
          </cell>
        </row>
        <row r="75">
          <cell r="A75" t="str">
            <v>Taubman, Isabella</v>
          </cell>
          <cell r="B75">
            <v>34</v>
          </cell>
        </row>
        <row r="76">
          <cell r="A76" t="str">
            <v>Head, Meghan</v>
          </cell>
          <cell r="B76">
            <v>35</v>
          </cell>
        </row>
        <row r="77">
          <cell r="A77" t="str">
            <v>Caldwell, Keava</v>
          </cell>
          <cell r="B77">
            <v>36</v>
          </cell>
        </row>
        <row r="78">
          <cell r="A78" t="str">
            <v>Stephan, Chloe</v>
          </cell>
          <cell r="B78">
            <v>37</v>
          </cell>
        </row>
        <row r="79">
          <cell r="A79" t="str">
            <v>Hokanson, Juliet</v>
          </cell>
          <cell r="B79">
            <v>38</v>
          </cell>
        </row>
        <row r="80">
          <cell r="A80" t="str">
            <v>Carnes, Oliviana</v>
          </cell>
          <cell r="B80" t="str">
            <v>DNS</v>
          </cell>
        </row>
        <row r="81">
          <cell r="A81" t="str">
            <v>Buote, Chloe</v>
          </cell>
          <cell r="B81" t="str">
            <v>DNS</v>
          </cell>
        </row>
        <row r="82">
          <cell r="A82" t="str">
            <v>Gelson, Clarissa</v>
          </cell>
          <cell r="B82" t="str">
            <v>DNS</v>
          </cell>
        </row>
        <row r="83">
          <cell r="A83" t="str">
            <v>Hooper, Marley</v>
          </cell>
          <cell r="B83" t="str">
            <v>DNS</v>
          </cell>
        </row>
        <row r="84">
          <cell r="A84" t="str">
            <v>Crane, Danielle</v>
          </cell>
          <cell r="B84" t="str">
            <v>DNS</v>
          </cell>
        </row>
        <row r="85">
          <cell r="A85" t="str">
            <v>Robbins, Lizzie</v>
          </cell>
          <cell r="B85" t="str">
            <v>DNS</v>
          </cell>
        </row>
        <row r="86">
          <cell r="A86" t="str">
            <v>Jacobsen, Bridget</v>
          </cell>
          <cell r="B86" t="str">
            <v>DNF</v>
          </cell>
        </row>
        <row r="87">
          <cell r="A87" t="str">
            <v>Jackson, Nola</v>
          </cell>
          <cell r="B87" t="str">
            <v>DNF</v>
          </cell>
        </row>
        <row r="88">
          <cell r="A88" t="str">
            <v>Cobery, Erin</v>
          </cell>
          <cell r="B88" t="str">
            <v>DNS</v>
          </cell>
        </row>
        <row r="89">
          <cell r="A89" t="str">
            <v>Cusolito, Jacklyn</v>
          </cell>
          <cell r="B89" t="str">
            <v>DNS</v>
          </cell>
        </row>
      </sheetData>
      <sheetData sheetId="17">
        <row r="1">
          <cell r="A1" t="str">
            <v>Lennon, Kendall</v>
          </cell>
          <cell r="B1">
            <v>1</v>
          </cell>
        </row>
        <row r="2">
          <cell r="A2" t="str">
            <v>Cunningham, Courtney</v>
          </cell>
          <cell r="B2">
            <v>2</v>
          </cell>
        </row>
        <row r="3">
          <cell r="A3" t="str">
            <v>Gagnon, Lindsey</v>
          </cell>
          <cell r="B3">
            <v>3</v>
          </cell>
        </row>
        <row r="4">
          <cell r="A4" t="str">
            <v>Shaughnessy, Ashlyn</v>
          </cell>
          <cell r="B4">
            <v>4</v>
          </cell>
        </row>
        <row r="5">
          <cell r="A5" t="str">
            <v>Bielik, Samantha</v>
          </cell>
          <cell r="B5">
            <v>5</v>
          </cell>
        </row>
        <row r="6">
          <cell r="A6" t="str">
            <v>Gallagher, Morgan</v>
          </cell>
          <cell r="B6">
            <v>6</v>
          </cell>
        </row>
        <row r="7">
          <cell r="A7" t="str">
            <v>Davidson, Grace</v>
          </cell>
          <cell r="B7">
            <v>7</v>
          </cell>
        </row>
        <row r="8">
          <cell r="A8" t="str">
            <v>Costello, Maisie</v>
          </cell>
          <cell r="B8">
            <v>8</v>
          </cell>
        </row>
        <row r="9">
          <cell r="A9" t="str">
            <v>Laine, Summer</v>
          </cell>
          <cell r="B9">
            <v>9</v>
          </cell>
        </row>
        <row r="10">
          <cell r="A10" t="str">
            <v>Daly, Erin</v>
          </cell>
          <cell r="B10">
            <v>10</v>
          </cell>
        </row>
        <row r="11">
          <cell r="A11" t="str">
            <v>McClain, Colby</v>
          </cell>
          <cell r="B11">
            <v>11</v>
          </cell>
        </row>
        <row r="12">
          <cell r="A12" t="str">
            <v>Leonard, Fiona</v>
          </cell>
          <cell r="B12">
            <v>12</v>
          </cell>
        </row>
        <row r="13">
          <cell r="A13" t="str">
            <v>Asali, Lena</v>
          </cell>
          <cell r="B13">
            <v>13</v>
          </cell>
        </row>
        <row r="14">
          <cell r="A14" t="str">
            <v>Durand Reville, Charlotte</v>
          </cell>
          <cell r="B14">
            <v>14</v>
          </cell>
        </row>
        <row r="15">
          <cell r="A15" t="str">
            <v>Astrauskas, Siena</v>
          </cell>
          <cell r="B15">
            <v>15</v>
          </cell>
        </row>
        <row r="16">
          <cell r="A16" t="str">
            <v>Bailey, Madison</v>
          </cell>
          <cell r="B16">
            <v>16</v>
          </cell>
        </row>
        <row r="17">
          <cell r="A17" t="str">
            <v>Lage, Stella</v>
          </cell>
          <cell r="B17">
            <v>17</v>
          </cell>
        </row>
        <row r="18">
          <cell r="A18" t="str">
            <v>Valiton, Riley</v>
          </cell>
          <cell r="B18">
            <v>18</v>
          </cell>
        </row>
        <row r="19">
          <cell r="A19" t="str">
            <v>Fournier, Julia</v>
          </cell>
          <cell r="B19">
            <v>19</v>
          </cell>
        </row>
        <row r="20">
          <cell r="A20" t="str">
            <v>Barton, Maisie</v>
          </cell>
          <cell r="B20">
            <v>20</v>
          </cell>
        </row>
        <row r="21">
          <cell r="A21" t="str">
            <v>Ingham, Emerson</v>
          </cell>
          <cell r="B21">
            <v>21</v>
          </cell>
        </row>
        <row r="22">
          <cell r="A22" t="str">
            <v>Hoffman, Alice</v>
          </cell>
          <cell r="B22">
            <v>22</v>
          </cell>
        </row>
        <row r="23">
          <cell r="A23" t="str">
            <v>Salem, Carter</v>
          </cell>
          <cell r="B23">
            <v>23</v>
          </cell>
        </row>
        <row r="24">
          <cell r="A24" t="str">
            <v>Torres, Ella</v>
          </cell>
          <cell r="B24">
            <v>24</v>
          </cell>
        </row>
        <row r="25">
          <cell r="A25" t="str">
            <v>Sullivan, Elizabeth</v>
          </cell>
          <cell r="B25">
            <v>25</v>
          </cell>
        </row>
        <row r="26">
          <cell r="A26" t="str">
            <v>McCarthy, Sarina</v>
          </cell>
          <cell r="B26">
            <v>26</v>
          </cell>
        </row>
        <row r="27">
          <cell r="A27" t="str">
            <v>Regan, Anne</v>
          </cell>
          <cell r="B27">
            <v>27</v>
          </cell>
        </row>
        <row r="28">
          <cell r="A28" t="str">
            <v>Ouimette, Liberty</v>
          </cell>
          <cell r="B28">
            <v>28</v>
          </cell>
        </row>
        <row r="29">
          <cell r="A29" t="str">
            <v>O'Malley, Paige</v>
          </cell>
          <cell r="B29">
            <v>29</v>
          </cell>
        </row>
        <row r="30">
          <cell r="A30" t="str">
            <v>Carey, Madison</v>
          </cell>
          <cell r="B30">
            <v>30</v>
          </cell>
        </row>
        <row r="31">
          <cell r="A31" t="str">
            <v>Shannon, Elliana</v>
          </cell>
          <cell r="B31">
            <v>31</v>
          </cell>
        </row>
        <row r="32">
          <cell r="A32" t="str">
            <v>Sekera, Moriah</v>
          </cell>
          <cell r="B32">
            <v>32</v>
          </cell>
        </row>
        <row r="33">
          <cell r="A33" t="str">
            <v>Sekera, Carrigan</v>
          </cell>
          <cell r="B33">
            <v>33</v>
          </cell>
        </row>
        <row r="34">
          <cell r="A34" t="str">
            <v>Doyle, Ciara</v>
          </cell>
          <cell r="B34" t="str">
            <v>DNF</v>
          </cell>
        </row>
        <row r="35">
          <cell r="A35" t="str">
            <v>Head, Sadie</v>
          </cell>
          <cell r="B35" t="str">
            <v>DNF</v>
          </cell>
        </row>
        <row r="36">
          <cell r="A36" t="str">
            <v>Guadagno, Gemma</v>
          </cell>
          <cell r="B36" t="str">
            <v>DNF</v>
          </cell>
        </row>
        <row r="37">
          <cell r="A37" t="str">
            <v>Porreca, Emma</v>
          </cell>
          <cell r="B37" t="str">
            <v>DNF</v>
          </cell>
        </row>
        <row r="40">
          <cell r="A40" t="str">
            <v>Hughey, Mackenzie</v>
          </cell>
          <cell r="B40">
            <v>1</v>
          </cell>
        </row>
        <row r="41">
          <cell r="A41" t="str">
            <v>Rosenbaum, Eliza</v>
          </cell>
          <cell r="B41">
            <v>2</v>
          </cell>
        </row>
        <row r="42">
          <cell r="A42" t="str">
            <v>Cunningham, Caitlin</v>
          </cell>
          <cell r="B42">
            <v>3</v>
          </cell>
        </row>
        <row r="43">
          <cell r="A43" t="str">
            <v>Johnston, Myra</v>
          </cell>
          <cell r="B43">
            <v>4</v>
          </cell>
        </row>
        <row r="44">
          <cell r="A44" t="str">
            <v>Warner, Rose</v>
          </cell>
          <cell r="B44">
            <v>5</v>
          </cell>
        </row>
        <row r="45">
          <cell r="A45" t="str">
            <v>Potter, Sadie</v>
          </cell>
          <cell r="B45">
            <v>6</v>
          </cell>
        </row>
        <row r="46">
          <cell r="A46" t="str">
            <v>Chandler, Emily</v>
          </cell>
          <cell r="B46">
            <v>7</v>
          </cell>
        </row>
        <row r="47">
          <cell r="A47" t="str">
            <v>Masciarelli, Stella</v>
          </cell>
          <cell r="B47">
            <v>8</v>
          </cell>
        </row>
        <row r="48">
          <cell r="A48" t="str">
            <v>Heiden, Elle</v>
          </cell>
          <cell r="B48">
            <v>9</v>
          </cell>
        </row>
        <row r="49">
          <cell r="A49" t="str">
            <v>Hughey, Alexandra</v>
          </cell>
          <cell r="B49">
            <v>10</v>
          </cell>
        </row>
        <row r="50">
          <cell r="A50" t="str">
            <v>Costello, Danielle</v>
          </cell>
          <cell r="B50">
            <v>11</v>
          </cell>
        </row>
        <row r="51">
          <cell r="A51" t="str">
            <v>Bergeron, Jillian</v>
          </cell>
          <cell r="B51">
            <v>12</v>
          </cell>
        </row>
        <row r="52">
          <cell r="A52" t="str">
            <v>Guadagno, Marcella</v>
          </cell>
          <cell r="B52">
            <v>13</v>
          </cell>
        </row>
        <row r="53">
          <cell r="A53" t="str">
            <v>Gagnon, Haylie</v>
          </cell>
          <cell r="B53">
            <v>14</v>
          </cell>
        </row>
        <row r="54">
          <cell r="A54" t="str">
            <v>Silvia, Lea</v>
          </cell>
          <cell r="B54">
            <v>15</v>
          </cell>
        </row>
        <row r="55">
          <cell r="A55" t="str">
            <v>Fournier, Isabelle</v>
          </cell>
          <cell r="B55">
            <v>16</v>
          </cell>
        </row>
        <row r="56">
          <cell r="A56" t="str">
            <v>Sekera, Eliza</v>
          </cell>
          <cell r="B56">
            <v>17</v>
          </cell>
        </row>
        <row r="57">
          <cell r="A57" t="str">
            <v>Lubin, Mary</v>
          </cell>
          <cell r="B57">
            <v>18</v>
          </cell>
        </row>
        <row r="58">
          <cell r="A58" t="str">
            <v>Gove, Maggie</v>
          </cell>
          <cell r="B58">
            <v>19</v>
          </cell>
        </row>
        <row r="59">
          <cell r="A59" t="str">
            <v>Weeks, Virginia</v>
          </cell>
          <cell r="B59">
            <v>20</v>
          </cell>
        </row>
        <row r="60">
          <cell r="A60" t="str">
            <v>Ryan, Molly</v>
          </cell>
          <cell r="B60">
            <v>21</v>
          </cell>
        </row>
        <row r="61">
          <cell r="A61" t="str">
            <v>Smith, Sydney</v>
          </cell>
          <cell r="B61">
            <v>22</v>
          </cell>
        </row>
        <row r="62">
          <cell r="A62" t="str">
            <v>O'Malley, Keelin</v>
          </cell>
          <cell r="B62">
            <v>23</v>
          </cell>
        </row>
        <row r="63">
          <cell r="A63" t="str">
            <v>Mccaughey, Maren</v>
          </cell>
          <cell r="B63">
            <v>24</v>
          </cell>
        </row>
        <row r="64">
          <cell r="A64" t="str">
            <v>Pina, Ava</v>
          </cell>
          <cell r="B64">
            <v>25</v>
          </cell>
        </row>
        <row r="65">
          <cell r="A65" t="str">
            <v>Slosberg, Brennan</v>
          </cell>
          <cell r="B65">
            <v>26</v>
          </cell>
        </row>
        <row r="66">
          <cell r="A66" t="str">
            <v>Morris, Emily</v>
          </cell>
          <cell r="B66">
            <v>27</v>
          </cell>
        </row>
        <row r="67">
          <cell r="A67" t="str">
            <v>Daniels, Hadleigh</v>
          </cell>
          <cell r="B67">
            <v>28</v>
          </cell>
        </row>
        <row r="68">
          <cell r="A68" t="str">
            <v>Plauche, Chantal</v>
          </cell>
          <cell r="B68">
            <v>29</v>
          </cell>
        </row>
        <row r="69">
          <cell r="A69" t="str">
            <v>Liporto, Avery</v>
          </cell>
          <cell r="B69">
            <v>30</v>
          </cell>
        </row>
        <row r="70">
          <cell r="A70" t="str">
            <v>Caldwell, Keava</v>
          </cell>
          <cell r="B70">
            <v>31</v>
          </cell>
        </row>
        <row r="71">
          <cell r="A71" t="str">
            <v>Dodge, Emery</v>
          </cell>
          <cell r="B71">
            <v>32</v>
          </cell>
        </row>
        <row r="72">
          <cell r="A72" t="str">
            <v>Taubman, Isabella</v>
          </cell>
          <cell r="B72">
            <v>33</v>
          </cell>
        </row>
        <row r="73">
          <cell r="A73" t="str">
            <v>Head, Meghan</v>
          </cell>
          <cell r="B73">
            <v>34</v>
          </cell>
        </row>
        <row r="74">
          <cell r="A74" t="str">
            <v>Stephan, Chloe</v>
          </cell>
          <cell r="B74">
            <v>35</v>
          </cell>
        </row>
        <row r="75">
          <cell r="A75" t="str">
            <v>Hokanson, Juliet</v>
          </cell>
          <cell r="B75">
            <v>36</v>
          </cell>
        </row>
        <row r="76">
          <cell r="A76" t="str">
            <v>Carnes, Oliviana</v>
          </cell>
          <cell r="B76" t="str">
            <v>DNS</v>
          </cell>
        </row>
        <row r="77">
          <cell r="A77" t="str">
            <v>Buote, Chloe</v>
          </cell>
          <cell r="B77" t="str">
            <v>DNS</v>
          </cell>
        </row>
        <row r="78">
          <cell r="A78" t="str">
            <v>Gelson, Clarissa</v>
          </cell>
          <cell r="B78" t="str">
            <v>DNS</v>
          </cell>
        </row>
        <row r="79">
          <cell r="A79" t="str">
            <v>Hooper, Marley</v>
          </cell>
          <cell r="B79" t="str">
            <v>DNS</v>
          </cell>
        </row>
        <row r="80">
          <cell r="A80" t="str">
            <v>Robbins, Lizzie</v>
          </cell>
          <cell r="B80" t="str">
            <v>DNS</v>
          </cell>
        </row>
        <row r="81">
          <cell r="A81" t="str">
            <v>Gallagher, Shannon</v>
          </cell>
          <cell r="B81" t="str">
            <v>DNF</v>
          </cell>
        </row>
        <row r="82">
          <cell r="A82" t="str">
            <v>Lennon, Mckenna</v>
          </cell>
          <cell r="B82" t="str">
            <v>DNF</v>
          </cell>
        </row>
        <row r="83">
          <cell r="A83" t="str">
            <v>Crane, Danielle</v>
          </cell>
          <cell r="B83" t="str">
            <v>DNS</v>
          </cell>
        </row>
        <row r="84">
          <cell r="A84" t="str">
            <v>Jacobsen, Bridget</v>
          </cell>
          <cell r="B84" t="str">
            <v>DNF</v>
          </cell>
        </row>
        <row r="85">
          <cell r="A85" t="str">
            <v>Jackson, Nola</v>
          </cell>
          <cell r="B85" t="str">
            <v>DNF</v>
          </cell>
        </row>
        <row r="86">
          <cell r="A86" t="str">
            <v>Cobery, Erin</v>
          </cell>
          <cell r="B86" t="str">
            <v>DNS</v>
          </cell>
        </row>
        <row r="87">
          <cell r="A87" t="str">
            <v>Cusolito, Jacklyn</v>
          </cell>
          <cell r="B87" t="str">
            <v>DNS</v>
          </cell>
        </row>
      </sheetData>
      <sheetData sheetId="18">
        <row r="1">
          <cell r="A1" t="str">
            <v>Cunningham, Courtney</v>
          </cell>
          <cell r="B1">
            <v>1</v>
          </cell>
        </row>
        <row r="2">
          <cell r="A2" t="str">
            <v>Shaughnessy, Ashlyn</v>
          </cell>
          <cell r="B2">
            <v>2</v>
          </cell>
        </row>
        <row r="3">
          <cell r="A3" t="str">
            <v>Gagnon, Lindsey</v>
          </cell>
          <cell r="B3">
            <v>3</v>
          </cell>
        </row>
        <row r="4">
          <cell r="A4" t="str">
            <v>Guadagno, Gemma</v>
          </cell>
          <cell r="B4">
            <v>4</v>
          </cell>
        </row>
        <row r="5">
          <cell r="A5" t="str">
            <v>Davidson, Grace</v>
          </cell>
          <cell r="B5">
            <v>5</v>
          </cell>
        </row>
        <row r="6">
          <cell r="A6" t="str">
            <v>Lennon, Kendall</v>
          </cell>
          <cell r="B6">
            <v>6</v>
          </cell>
        </row>
        <row r="7">
          <cell r="A7" t="str">
            <v>Doyle, Ciara</v>
          </cell>
          <cell r="B7">
            <v>7</v>
          </cell>
        </row>
        <row r="8">
          <cell r="A8" t="str">
            <v>Lage, Stella</v>
          </cell>
          <cell r="B8">
            <v>8</v>
          </cell>
        </row>
        <row r="9">
          <cell r="A9" t="str">
            <v>Bailey, Madison</v>
          </cell>
          <cell r="B9">
            <v>9</v>
          </cell>
        </row>
        <row r="10">
          <cell r="A10" t="str">
            <v>Bielik, Samantha</v>
          </cell>
          <cell r="B10">
            <v>10</v>
          </cell>
        </row>
        <row r="11">
          <cell r="A11" t="str">
            <v>Leonard, Fiona</v>
          </cell>
          <cell r="B11">
            <v>11</v>
          </cell>
        </row>
        <row r="12">
          <cell r="A12" t="str">
            <v>Astrauskas, Siena</v>
          </cell>
          <cell r="B12">
            <v>12</v>
          </cell>
        </row>
        <row r="13">
          <cell r="A13" t="str">
            <v>Head, Sadie</v>
          </cell>
          <cell r="B13">
            <v>13</v>
          </cell>
        </row>
        <row r="14">
          <cell r="A14" t="str">
            <v>McClain, Colby</v>
          </cell>
          <cell r="B14">
            <v>14</v>
          </cell>
        </row>
        <row r="15">
          <cell r="A15" t="str">
            <v>Durand Reville, Charlotte</v>
          </cell>
          <cell r="B15">
            <v>15</v>
          </cell>
        </row>
        <row r="16">
          <cell r="A16" t="str">
            <v>Laine, Summer</v>
          </cell>
          <cell r="B16">
            <v>16</v>
          </cell>
        </row>
        <row r="17">
          <cell r="A17" t="str">
            <v>Ingham, Emerson</v>
          </cell>
          <cell r="B17">
            <v>17</v>
          </cell>
        </row>
        <row r="18">
          <cell r="A18" t="str">
            <v>Valiton, Riley</v>
          </cell>
          <cell r="B18">
            <v>18</v>
          </cell>
        </row>
        <row r="19">
          <cell r="A19" t="str">
            <v>Porreca, Emma</v>
          </cell>
          <cell r="B19">
            <v>19</v>
          </cell>
        </row>
        <row r="20">
          <cell r="A20" t="str">
            <v>Gallagher, Morgan</v>
          </cell>
          <cell r="B20">
            <v>20</v>
          </cell>
        </row>
        <row r="21">
          <cell r="A21" t="str">
            <v>Asali, Lena</v>
          </cell>
          <cell r="B21">
            <v>21</v>
          </cell>
        </row>
        <row r="22">
          <cell r="A22" t="str">
            <v>Salem, Carter</v>
          </cell>
          <cell r="B22">
            <v>22</v>
          </cell>
        </row>
        <row r="23">
          <cell r="A23" t="str">
            <v>Shannon, Elliana</v>
          </cell>
          <cell r="B23">
            <v>23</v>
          </cell>
        </row>
        <row r="24">
          <cell r="A24" t="str">
            <v>Ouimette, Liberty</v>
          </cell>
          <cell r="B24">
            <v>24</v>
          </cell>
        </row>
        <row r="25">
          <cell r="A25" t="str">
            <v>Hoffman, Alice</v>
          </cell>
          <cell r="B25">
            <v>25</v>
          </cell>
        </row>
        <row r="26">
          <cell r="A26" t="str">
            <v>Sullivan, Elizabeth</v>
          </cell>
          <cell r="B26">
            <v>26</v>
          </cell>
        </row>
        <row r="27">
          <cell r="A27" t="str">
            <v>Regan, Anne</v>
          </cell>
          <cell r="B27">
            <v>27</v>
          </cell>
        </row>
        <row r="28">
          <cell r="A28" t="str">
            <v>Daly, Erin</v>
          </cell>
          <cell r="B28">
            <v>28</v>
          </cell>
        </row>
        <row r="29">
          <cell r="A29" t="str">
            <v>Carey, Madison</v>
          </cell>
          <cell r="B29">
            <v>29</v>
          </cell>
        </row>
        <row r="30">
          <cell r="A30" t="str">
            <v>O'Malley, Paige</v>
          </cell>
          <cell r="B30">
            <v>30</v>
          </cell>
        </row>
        <row r="31">
          <cell r="A31" t="str">
            <v>Sekera, Moriah</v>
          </cell>
          <cell r="B31">
            <v>31</v>
          </cell>
        </row>
        <row r="32">
          <cell r="A32" t="str">
            <v>Fournier, Julia</v>
          </cell>
          <cell r="B32">
            <v>32</v>
          </cell>
        </row>
        <row r="33">
          <cell r="A33" t="str">
            <v>Sekera, Carrigan</v>
          </cell>
          <cell r="B33">
            <v>33</v>
          </cell>
        </row>
        <row r="34">
          <cell r="A34" t="str">
            <v>Torres, Ella</v>
          </cell>
          <cell r="B34" t="str">
            <v>DNF</v>
          </cell>
        </row>
        <row r="35">
          <cell r="A35" t="str">
            <v>McCarthy, Sarina</v>
          </cell>
          <cell r="B35" t="str">
            <v>DNF</v>
          </cell>
        </row>
        <row r="36">
          <cell r="A36" t="str">
            <v>Costello, Maisie</v>
          </cell>
          <cell r="B36" t="str">
            <v>DNF</v>
          </cell>
        </row>
        <row r="37">
          <cell r="A37" t="str">
            <v>Barton, Maisie</v>
          </cell>
          <cell r="B37" t="str">
            <v>DNS</v>
          </cell>
        </row>
        <row r="39">
          <cell r="A39" t="str">
            <v>Hughey, Mackenzie</v>
          </cell>
          <cell r="B39">
            <v>1</v>
          </cell>
        </row>
        <row r="40">
          <cell r="A40" t="str">
            <v>Rosenbaum, Eliza</v>
          </cell>
          <cell r="B40">
            <v>2</v>
          </cell>
        </row>
        <row r="41">
          <cell r="A41" t="str">
            <v>Johnston, Myra</v>
          </cell>
          <cell r="B41">
            <v>3</v>
          </cell>
        </row>
        <row r="42">
          <cell r="A42" t="str">
            <v>Lennon, Mckenna</v>
          </cell>
          <cell r="B42">
            <v>4</v>
          </cell>
        </row>
        <row r="43">
          <cell r="A43" t="str">
            <v>Cunningham, Caitlin</v>
          </cell>
          <cell r="B43">
            <v>5</v>
          </cell>
        </row>
        <row r="44">
          <cell r="A44" t="str">
            <v>Hughey, Alexandra</v>
          </cell>
          <cell r="B44">
            <v>6</v>
          </cell>
        </row>
        <row r="45">
          <cell r="A45" t="str">
            <v>Masciarelli, Stella</v>
          </cell>
          <cell r="B45">
            <v>7</v>
          </cell>
        </row>
        <row r="46">
          <cell r="A46" t="str">
            <v>Warner, Rose</v>
          </cell>
          <cell r="B46">
            <v>8</v>
          </cell>
        </row>
        <row r="47">
          <cell r="A47" t="str">
            <v>Chandler, Emily</v>
          </cell>
          <cell r="B47">
            <v>9</v>
          </cell>
        </row>
        <row r="48">
          <cell r="A48" t="str">
            <v>Jacobsen, Bridget</v>
          </cell>
          <cell r="B48">
            <v>10</v>
          </cell>
        </row>
        <row r="49">
          <cell r="A49" t="str">
            <v>Potter, Sadie</v>
          </cell>
          <cell r="B49">
            <v>11</v>
          </cell>
        </row>
        <row r="50">
          <cell r="A50" t="str">
            <v>Gallagher, Shannon</v>
          </cell>
          <cell r="B50">
            <v>12</v>
          </cell>
        </row>
        <row r="51">
          <cell r="A51" t="str">
            <v>Guadagno, Marcella</v>
          </cell>
          <cell r="B51">
            <v>13</v>
          </cell>
        </row>
        <row r="52">
          <cell r="A52" t="str">
            <v>Heiden, Elle</v>
          </cell>
          <cell r="B52">
            <v>14</v>
          </cell>
        </row>
        <row r="53">
          <cell r="A53" t="str">
            <v>Gagnon, Haylie</v>
          </cell>
          <cell r="B53">
            <v>15</v>
          </cell>
        </row>
        <row r="54">
          <cell r="A54" t="str">
            <v>Lubin, Mary</v>
          </cell>
          <cell r="B54">
            <v>16</v>
          </cell>
        </row>
        <row r="55">
          <cell r="A55" t="str">
            <v>Gove, Maggie</v>
          </cell>
          <cell r="B55">
            <v>17</v>
          </cell>
        </row>
        <row r="56">
          <cell r="A56" t="str">
            <v>Bergeron, Jillian</v>
          </cell>
          <cell r="B56">
            <v>18</v>
          </cell>
        </row>
        <row r="57">
          <cell r="A57" t="str">
            <v>Costello, Danielle</v>
          </cell>
          <cell r="B57">
            <v>19</v>
          </cell>
        </row>
        <row r="58">
          <cell r="A58" t="str">
            <v>Hooper, Marley</v>
          </cell>
          <cell r="B58">
            <v>20</v>
          </cell>
        </row>
        <row r="59">
          <cell r="A59" t="str">
            <v>Ryan, Molly</v>
          </cell>
          <cell r="B59">
            <v>21</v>
          </cell>
        </row>
        <row r="60">
          <cell r="A60" t="str">
            <v>Fournier, Isabelle</v>
          </cell>
          <cell r="B60">
            <v>22</v>
          </cell>
        </row>
        <row r="61">
          <cell r="A61" t="str">
            <v>Smith, Sydney</v>
          </cell>
          <cell r="B61">
            <v>23</v>
          </cell>
        </row>
        <row r="62">
          <cell r="A62" t="str">
            <v>Silvia, Lea</v>
          </cell>
          <cell r="B62">
            <v>24</v>
          </cell>
        </row>
        <row r="63">
          <cell r="A63" t="str">
            <v>O'Malley, Keelin</v>
          </cell>
          <cell r="B63">
            <v>25</v>
          </cell>
        </row>
        <row r="64">
          <cell r="A64" t="str">
            <v>Jackson, Nola</v>
          </cell>
          <cell r="B64">
            <v>26</v>
          </cell>
        </row>
        <row r="65">
          <cell r="A65" t="str">
            <v>Liporto, Avery</v>
          </cell>
          <cell r="B65">
            <v>27</v>
          </cell>
        </row>
        <row r="66">
          <cell r="A66" t="str">
            <v>Weeks, Virginia</v>
          </cell>
          <cell r="B66">
            <v>28</v>
          </cell>
        </row>
        <row r="67">
          <cell r="A67" t="str">
            <v>Morris, Emily</v>
          </cell>
          <cell r="B67">
            <v>29</v>
          </cell>
        </row>
        <row r="68">
          <cell r="A68" t="str">
            <v>Dodge, Emery</v>
          </cell>
          <cell r="B68">
            <v>30</v>
          </cell>
        </row>
        <row r="69">
          <cell r="A69" t="str">
            <v>Daniels, Hadleigh</v>
          </cell>
          <cell r="B69">
            <v>31</v>
          </cell>
        </row>
        <row r="70">
          <cell r="A70" t="str">
            <v>Slosberg, Brennan</v>
          </cell>
          <cell r="B70">
            <v>32</v>
          </cell>
        </row>
        <row r="71">
          <cell r="A71" t="str">
            <v>Crane, Danielle</v>
          </cell>
          <cell r="B71">
            <v>33</v>
          </cell>
        </row>
        <row r="72">
          <cell r="A72" t="str">
            <v>Caldwell, Keava</v>
          </cell>
          <cell r="B72">
            <v>34</v>
          </cell>
        </row>
        <row r="73">
          <cell r="A73" t="str">
            <v>Gelson, Clarissa</v>
          </cell>
          <cell r="B73">
            <v>35</v>
          </cell>
        </row>
        <row r="74">
          <cell r="A74" t="str">
            <v>Cobery, Erin</v>
          </cell>
          <cell r="B74">
            <v>36</v>
          </cell>
        </row>
        <row r="75">
          <cell r="A75" t="str">
            <v>Pina, Ava</v>
          </cell>
          <cell r="B75">
            <v>37</v>
          </cell>
        </row>
        <row r="76">
          <cell r="A76" t="str">
            <v>Taubman, Isabella</v>
          </cell>
          <cell r="B76">
            <v>38</v>
          </cell>
        </row>
        <row r="77">
          <cell r="A77" t="str">
            <v>Cusolito, Jacklyn</v>
          </cell>
          <cell r="B77">
            <v>39</v>
          </cell>
        </row>
        <row r="78">
          <cell r="A78" t="str">
            <v>Plauche, Chantal</v>
          </cell>
          <cell r="B78">
            <v>40</v>
          </cell>
        </row>
        <row r="79">
          <cell r="A79" t="str">
            <v>Robbins, Lizzie</v>
          </cell>
          <cell r="B79">
            <v>41</v>
          </cell>
        </row>
        <row r="80">
          <cell r="A80" t="str">
            <v>Mccaughey, Maren</v>
          </cell>
          <cell r="B80">
            <v>42</v>
          </cell>
        </row>
        <row r="81">
          <cell r="A81" t="str">
            <v>Stephan, Chloe</v>
          </cell>
          <cell r="B81">
            <v>43</v>
          </cell>
        </row>
        <row r="82">
          <cell r="A82" t="str">
            <v>Hokanson, Juliet</v>
          </cell>
          <cell r="B82">
            <v>44</v>
          </cell>
        </row>
        <row r="83">
          <cell r="A83" t="str">
            <v>Buote, Chloe</v>
          </cell>
          <cell r="B83">
            <v>45</v>
          </cell>
        </row>
        <row r="84">
          <cell r="A84" t="str">
            <v>Carnes, Oliviana</v>
          </cell>
          <cell r="B84" t="str">
            <v>DNS</v>
          </cell>
        </row>
        <row r="85">
          <cell r="A85" t="str">
            <v>Sekera, Eliza</v>
          </cell>
          <cell r="B85" t="str">
            <v>DNF</v>
          </cell>
        </row>
        <row r="87">
          <cell r="A87" t="str">
            <v>Head, Meghan</v>
          </cell>
          <cell r="B87" t="str">
            <v>DNS</v>
          </cell>
        </row>
      </sheetData>
      <sheetData sheetId="19">
        <row r="1">
          <cell r="A1" t="str">
            <v>Gagnon, Lindsey</v>
          </cell>
          <cell r="B1">
            <v>1</v>
          </cell>
        </row>
        <row r="2">
          <cell r="A2" t="str">
            <v>Shaughnessy, Ashlyn</v>
          </cell>
          <cell r="B2">
            <v>2</v>
          </cell>
        </row>
        <row r="3">
          <cell r="A3" t="str">
            <v>Davidson, Grace</v>
          </cell>
          <cell r="B3">
            <v>3</v>
          </cell>
        </row>
        <row r="4">
          <cell r="A4" t="str">
            <v>Guadagno, Gemma</v>
          </cell>
          <cell r="B4">
            <v>4</v>
          </cell>
        </row>
        <row r="5">
          <cell r="A5" t="str">
            <v>Valiton, Riley</v>
          </cell>
          <cell r="B5">
            <v>5</v>
          </cell>
        </row>
        <row r="6">
          <cell r="A6" t="str">
            <v>Doyle, Ciara</v>
          </cell>
          <cell r="B6">
            <v>6</v>
          </cell>
        </row>
        <row r="7">
          <cell r="A7" t="str">
            <v>Cunningham, Courtney</v>
          </cell>
          <cell r="B7">
            <v>7</v>
          </cell>
        </row>
        <row r="8">
          <cell r="A8" t="str">
            <v>Bielik, Samantha</v>
          </cell>
          <cell r="B8">
            <v>8</v>
          </cell>
        </row>
        <row r="9">
          <cell r="A9" t="str">
            <v>Costello, Maisie</v>
          </cell>
          <cell r="B9">
            <v>9</v>
          </cell>
        </row>
        <row r="10">
          <cell r="A10" t="str">
            <v>Astrauskas, Siena</v>
          </cell>
          <cell r="B10">
            <v>10</v>
          </cell>
        </row>
        <row r="11">
          <cell r="A11" t="str">
            <v>Bailey, Madison</v>
          </cell>
          <cell r="B11">
            <v>11</v>
          </cell>
        </row>
        <row r="12">
          <cell r="A12" t="str">
            <v>Lennon, Kendall</v>
          </cell>
          <cell r="B12">
            <v>12</v>
          </cell>
        </row>
        <row r="13">
          <cell r="A13" t="str">
            <v>Lage, Stella</v>
          </cell>
          <cell r="B13">
            <v>13</v>
          </cell>
        </row>
        <row r="14">
          <cell r="A14" t="str">
            <v>Laine, Summer</v>
          </cell>
          <cell r="B14">
            <v>14</v>
          </cell>
        </row>
        <row r="15">
          <cell r="A15" t="str">
            <v>McClain, Colby</v>
          </cell>
          <cell r="B15">
            <v>15</v>
          </cell>
        </row>
        <row r="16">
          <cell r="A16" t="str">
            <v>Leonard, Fiona</v>
          </cell>
          <cell r="B16">
            <v>16</v>
          </cell>
        </row>
        <row r="17">
          <cell r="A17" t="str">
            <v>Gallagher, Morgan</v>
          </cell>
          <cell r="B17">
            <v>17</v>
          </cell>
        </row>
        <row r="18">
          <cell r="A18" t="str">
            <v>Head, Sadie</v>
          </cell>
          <cell r="B18">
            <v>18</v>
          </cell>
        </row>
        <row r="19">
          <cell r="A19" t="str">
            <v>Durand Reville, Charlotte</v>
          </cell>
          <cell r="B19">
            <v>19</v>
          </cell>
        </row>
        <row r="20">
          <cell r="A20" t="str">
            <v>Ingham, Emerson</v>
          </cell>
          <cell r="B20">
            <v>20</v>
          </cell>
        </row>
        <row r="21">
          <cell r="A21" t="str">
            <v>Porreca, Emma</v>
          </cell>
          <cell r="B21">
            <v>21</v>
          </cell>
        </row>
        <row r="22">
          <cell r="A22" t="str">
            <v>Shannon, Elliana</v>
          </cell>
          <cell r="B22">
            <v>22</v>
          </cell>
        </row>
        <row r="23">
          <cell r="A23" t="str">
            <v>Torres, Ella</v>
          </cell>
          <cell r="B23">
            <v>23</v>
          </cell>
        </row>
        <row r="24">
          <cell r="A24" t="str">
            <v>Hoffman, Alice</v>
          </cell>
          <cell r="B24">
            <v>24</v>
          </cell>
        </row>
        <row r="25">
          <cell r="A25" t="str">
            <v>McCarthy, Sarina</v>
          </cell>
          <cell r="B25">
            <v>25</v>
          </cell>
        </row>
        <row r="26">
          <cell r="A26" t="str">
            <v>Asali, Lena</v>
          </cell>
          <cell r="B26">
            <v>26</v>
          </cell>
        </row>
        <row r="27">
          <cell r="A27" t="str">
            <v>Salem, Carter</v>
          </cell>
          <cell r="B27">
            <v>27</v>
          </cell>
        </row>
        <row r="28">
          <cell r="A28" t="str">
            <v>Daly, Erin</v>
          </cell>
          <cell r="B28">
            <v>28</v>
          </cell>
        </row>
        <row r="29">
          <cell r="A29" t="str">
            <v>Ouimette, Liberty</v>
          </cell>
          <cell r="B29">
            <v>29</v>
          </cell>
        </row>
        <row r="30">
          <cell r="A30" t="str">
            <v>Carey, Madison</v>
          </cell>
          <cell r="B30">
            <v>30</v>
          </cell>
        </row>
        <row r="31">
          <cell r="A31" t="str">
            <v>O'Malley, Paige</v>
          </cell>
          <cell r="B31">
            <v>31</v>
          </cell>
        </row>
        <row r="32">
          <cell r="A32" t="str">
            <v>Sullivan, Elizabeth</v>
          </cell>
          <cell r="B32">
            <v>32</v>
          </cell>
        </row>
        <row r="33">
          <cell r="A33" t="str">
            <v>Fournier, Julia</v>
          </cell>
          <cell r="B33">
            <v>33</v>
          </cell>
        </row>
        <row r="34">
          <cell r="A34" t="str">
            <v>Sekera, Moriah</v>
          </cell>
          <cell r="B34">
            <v>34</v>
          </cell>
        </row>
        <row r="35">
          <cell r="A35" t="str">
            <v>Regan, Anne</v>
          </cell>
          <cell r="B35">
            <v>35</v>
          </cell>
        </row>
        <row r="36">
          <cell r="A36" t="str">
            <v>Sekera, Carrigan</v>
          </cell>
          <cell r="B36">
            <v>36</v>
          </cell>
        </row>
        <row r="37">
          <cell r="A37" t="str">
            <v>Barton, Maisie</v>
          </cell>
          <cell r="B37" t="str">
            <v>DNS</v>
          </cell>
        </row>
        <row r="39">
          <cell r="A39" t="str">
            <v>Hughey, Mackenzie</v>
          </cell>
          <cell r="B39">
            <v>1</v>
          </cell>
        </row>
        <row r="40">
          <cell r="A40" t="str">
            <v>Cunningham, Caitlin</v>
          </cell>
          <cell r="B40">
            <v>2</v>
          </cell>
        </row>
        <row r="41">
          <cell r="A41" t="str">
            <v>Lennon, Mckenna</v>
          </cell>
          <cell r="B41">
            <v>3</v>
          </cell>
        </row>
        <row r="42">
          <cell r="A42" t="str">
            <v>Masciarelli, Stella</v>
          </cell>
          <cell r="B42">
            <v>4</v>
          </cell>
        </row>
        <row r="43">
          <cell r="A43" t="str">
            <v>Johnston, Myra</v>
          </cell>
          <cell r="B43">
            <v>5</v>
          </cell>
        </row>
        <row r="44">
          <cell r="A44" t="str">
            <v>Rosenbaum, Eliza</v>
          </cell>
          <cell r="B44">
            <v>6</v>
          </cell>
        </row>
        <row r="45">
          <cell r="A45" t="str">
            <v>Hughey, Alexandra</v>
          </cell>
          <cell r="B45">
            <v>7</v>
          </cell>
        </row>
        <row r="46">
          <cell r="A46" t="str">
            <v>Gallagher, Shannon</v>
          </cell>
          <cell r="B46">
            <v>8</v>
          </cell>
        </row>
        <row r="47">
          <cell r="A47" t="str">
            <v>Warner, Rose</v>
          </cell>
          <cell r="B47">
            <v>9</v>
          </cell>
        </row>
        <row r="48">
          <cell r="A48" t="str">
            <v>Costello, Danielle</v>
          </cell>
          <cell r="B48">
            <v>10</v>
          </cell>
        </row>
        <row r="49">
          <cell r="A49" t="str">
            <v>Gagnon, Haylie</v>
          </cell>
          <cell r="B49">
            <v>11</v>
          </cell>
        </row>
        <row r="50">
          <cell r="A50" t="str">
            <v>Hooper, Marley</v>
          </cell>
          <cell r="B50">
            <v>12</v>
          </cell>
        </row>
        <row r="51">
          <cell r="A51" t="str">
            <v>Jacobsen, Bridget</v>
          </cell>
          <cell r="B51">
            <v>13</v>
          </cell>
        </row>
        <row r="52">
          <cell r="A52" t="str">
            <v>Chandler, Emily</v>
          </cell>
          <cell r="B52">
            <v>14</v>
          </cell>
        </row>
        <row r="53">
          <cell r="A53" t="str">
            <v>Potter, Sadie</v>
          </cell>
          <cell r="B53">
            <v>15</v>
          </cell>
        </row>
        <row r="54">
          <cell r="A54" t="str">
            <v>Bergeron, Jillian</v>
          </cell>
          <cell r="B54">
            <v>16</v>
          </cell>
        </row>
        <row r="55">
          <cell r="A55" t="str">
            <v>Lubin, Mary</v>
          </cell>
          <cell r="B55">
            <v>17</v>
          </cell>
        </row>
        <row r="56">
          <cell r="A56" t="str">
            <v>Smith, Sydney</v>
          </cell>
          <cell r="B56">
            <v>18</v>
          </cell>
        </row>
        <row r="57">
          <cell r="A57" t="str">
            <v>Heiden, Elle</v>
          </cell>
          <cell r="B57">
            <v>19</v>
          </cell>
        </row>
        <row r="58">
          <cell r="A58" t="str">
            <v>Silvia, Lea</v>
          </cell>
          <cell r="B58">
            <v>20</v>
          </cell>
        </row>
        <row r="59">
          <cell r="A59" t="str">
            <v>Guadagno, Marcella</v>
          </cell>
          <cell r="B59">
            <v>21</v>
          </cell>
        </row>
        <row r="60">
          <cell r="A60" t="str">
            <v>Sekera, Eliza</v>
          </cell>
          <cell r="B60">
            <v>22</v>
          </cell>
        </row>
        <row r="61">
          <cell r="A61" t="str">
            <v>Ryan, Molly</v>
          </cell>
          <cell r="B61">
            <v>23</v>
          </cell>
        </row>
        <row r="62">
          <cell r="A62" t="str">
            <v>Gove, Maggie</v>
          </cell>
          <cell r="B62">
            <v>24</v>
          </cell>
        </row>
        <row r="63">
          <cell r="A63" t="str">
            <v>Slosberg, Brennan</v>
          </cell>
          <cell r="B63">
            <v>24</v>
          </cell>
        </row>
        <row r="64">
          <cell r="A64" t="str">
            <v>Fournier, Isabelle</v>
          </cell>
          <cell r="B64">
            <v>26</v>
          </cell>
        </row>
        <row r="65">
          <cell r="A65" t="str">
            <v>O'Malley, Keelin</v>
          </cell>
          <cell r="B65">
            <v>27</v>
          </cell>
        </row>
        <row r="66">
          <cell r="A66" t="str">
            <v>Morris, Emily</v>
          </cell>
          <cell r="B66">
            <v>28</v>
          </cell>
        </row>
        <row r="67">
          <cell r="A67" t="str">
            <v>Liporto, Avery</v>
          </cell>
          <cell r="B67">
            <v>29</v>
          </cell>
        </row>
        <row r="68">
          <cell r="A68" t="str">
            <v>Pina, Ava</v>
          </cell>
          <cell r="B68">
            <v>30</v>
          </cell>
        </row>
        <row r="69">
          <cell r="A69" t="str">
            <v>Mccaughey, Maren</v>
          </cell>
          <cell r="B69">
            <v>31</v>
          </cell>
        </row>
        <row r="70">
          <cell r="A70" t="str">
            <v>Crane, Danielle</v>
          </cell>
          <cell r="B70">
            <v>32</v>
          </cell>
        </row>
        <row r="71">
          <cell r="A71" t="str">
            <v>Weeks, Virginia</v>
          </cell>
          <cell r="B71">
            <v>33</v>
          </cell>
        </row>
        <row r="72">
          <cell r="A72" t="str">
            <v>Jackson, Nola</v>
          </cell>
          <cell r="B72">
            <v>34</v>
          </cell>
        </row>
        <row r="73">
          <cell r="A73" t="str">
            <v>Cobery, Erin</v>
          </cell>
          <cell r="B73">
            <v>35</v>
          </cell>
        </row>
        <row r="74">
          <cell r="A74" t="str">
            <v>Taubman, Isabella</v>
          </cell>
          <cell r="B74">
            <v>36</v>
          </cell>
        </row>
        <row r="75">
          <cell r="A75" t="str">
            <v>Daniels, Hadleigh</v>
          </cell>
          <cell r="B75">
            <v>37</v>
          </cell>
        </row>
        <row r="76">
          <cell r="A76" t="str">
            <v>Caldwell, Keava</v>
          </cell>
          <cell r="B76">
            <v>38</v>
          </cell>
        </row>
        <row r="77">
          <cell r="A77" t="str">
            <v>Plauche, Chantal</v>
          </cell>
          <cell r="B77">
            <v>39</v>
          </cell>
        </row>
        <row r="78">
          <cell r="A78" t="str">
            <v>Dodge, Emery</v>
          </cell>
          <cell r="B78">
            <v>40</v>
          </cell>
        </row>
        <row r="79">
          <cell r="A79" t="str">
            <v>Robbins, Lizzie</v>
          </cell>
          <cell r="B79">
            <v>41</v>
          </cell>
        </row>
        <row r="80">
          <cell r="A80" t="str">
            <v>Cusolito, Jacklyn</v>
          </cell>
          <cell r="B80">
            <v>42</v>
          </cell>
        </row>
        <row r="81">
          <cell r="A81" t="str">
            <v>Gelson, Clarissa</v>
          </cell>
          <cell r="B81">
            <v>43</v>
          </cell>
        </row>
        <row r="82">
          <cell r="A82" t="str">
            <v>Stephan, Chloe</v>
          </cell>
          <cell r="B82">
            <v>44</v>
          </cell>
        </row>
        <row r="83">
          <cell r="A83" t="str">
            <v>Hokanson, Juliet</v>
          </cell>
          <cell r="B83">
            <v>45</v>
          </cell>
        </row>
        <row r="84">
          <cell r="A84" t="str">
            <v>Buote, Chloe</v>
          </cell>
          <cell r="B84">
            <v>46</v>
          </cell>
        </row>
        <row r="85">
          <cell r="A85" t="str">
            <v>Carnes, Oliviana</v>
          </cell>
          <cell r="B85" t="str">
            <v>DNS</v>
          </cell>
        </row>
        <row r="87">
          <cell r="A87" t="str">
            <v>Head, Meghan</v>
          </cell>
          <cell r="B87" t="str">
            <v>DNS</v>
          </cell>
        </row>
      </sheetData>
      <sheetData sheetId="20">
        <row r="1">
          <cell r="A1" t="str">
            <v>Shaughnessy, Ashlyn</v>
          </cell>
          <cell r="B1">
            <v>1</v>
          </cell>
        </row>
        <row r="2">
          <cell r="A2" t="str">
            <v>Gagnon, Lindsey</v>
          </cell>
          <cell r="B2">
            <v>2</v>
          </cell>
        </row>
        <row r="3">
          <cell r="A3" t="str">
            <v>Cunningham, Courtney</v>
          </cell>
          <cell r="B3">
            <v>3</v>
          </cell>
        </row>
        <row r="4">
          <cell r="A4" t="str">
            <v>Guadagno, Gemma</v>
          </cell>
          <cell r="B4">
            <v>4</v>
          </cell>
        </row>
        <row r="5">
          <cell r="A5" t="str">
            <v>Davidson, Grace</v>
          </cell>
          <cell r="B5">
            <v>5</v>
          </cell>
        </row>
        <row r="6">
          <cell r="A6" t="str">
            <v>Doyle, Ciara</v>
          </cell>
          <cell r="B6">
            <v>6</v>
          </cell>
        </row>
        <row r="7">
          <cell r="A7" t="str">
            <v>Lennon, Kendall</v>
          </cell>
          <cell r="B7">
            <v>7</v>
          </cell>
        </row>
        <row r="8">
          <cell r="A8" t="str">
            <v>Bielik, Samantha</v>
          </cell>
          <cell r="B8">
            <v>8</v>
          </cell>
        </row>
        <row r="9">
          <cell r="A9" t="str">
            <v>Bailey, Madison</v>
          </cell>
          <cell r="B9">
            <v>9</v>
          </cell>
        </row>
        <row r="10">
          <cell r="A10" t="str">
            <v>Lage, Stella</v>
          </cell>
          <cell r="B10">
            <v>10</v>
          </cell>
        </row>
        <row r="11">
          <cell r="A11" t="str">
            <v>Astrauskas, Siena</v>
          </cell>
          <cell r="B11">
            <v>11</v>
          </cell>
        </row>
        <row r="12">
          <cell r="A12" t="str">
            <v>Valiton, Riley</v>
          </cell>
          <cell r="B12">
            <v>12</v>
          </cell>
        </row>
        <row r="13">
          <cell r="A13" t="str">
            <v>Leonard, Fiona</v>
          </cell>
          <cell r="B13">
            <v>13</v>
          </cell>
        </row>
        <row r="14">
          <cell r="A14" t="str">
            <v>Laine, Summer</v>
          </cell>
          <cell r="B14">
            <v>14</v>
          </cell>
        </row>
        <row r="15">
          <cell r="A15" t="str">
            <v>McClain, Colby</v>
          </cell>
          <cell r="B15">
            <v>15</v>
          </cell>
        </row>
        <row r="16">
          <cell r="A16" t="str">
            <v>Head, Sadie</v>
          </cell>
          <cell r="B16">
            <v>16</v>
          </cell>
        </row>
        <row r="17">
          <cell r="A17" t="str">
            <v>Durand Reville, Charlotte</v>
          </cell>
          <cell r="B17">
            <v>17</v>
          </cell>
        </row>
        <row r="18">
          <cell r="A18" t="str">
            <v>Ingham, Emerson</v>
          </cell>
          <cell r="B18">
            <v>18</v>
          </cell>
        </row>
        <row r="19">
          <cell r="A19" t="str">
            <v>Gallagher, Morgan</v>
          </cell>
          <cell r="B19">
            <v>19</v>
          </cell>
        </row>
        <row r="20">
          <cell r="A20" t="str">
            <v>Porreca, Emma</v>
          </cell>
          <cell r="B20">
            <v>20</v>
          </cell>
        </row>
        <row r="21">
          <cell r="A21" t="str">
            <v>Shannon, Elliana</v>
          </cell>
          <cell r="B21">
            <v>21</v>
          </cell>
        </row>
        <row r="22">
          <cell r="A22" t="str">
            <v>Asali, Lena</v>
          </cell>
          <cell r="B22">
            <v>22</v>
          </cell>
        </row>
        <row r="23">
          <cell r="A23" t="str">
            <v>Salem, Carter</v>
          </cell>
          <cell r="B23">
            <v>23</v>
          </cell>
        </row>
        <row r="24">
          <cell r="A24" t="str">
            <v>Hoffman, Alice</v>
          </cell>
          <cell r="B24">
            <v>24</v>
          </cell>
        </row>
        <row r="25">
          <cell r="A25" t="str">
            <v>Ouimette, Liberty</v>
          </cell>
          <cell r="B25">
            <v>25</v>
          </cell>
        </row>
        <row r="26">
          <cell r="A26" t="str">
            <v>Daly, Erin</v>
          </cell>
          <cell r="B26">
            <v>26</v>
          </cell>
        </row>
        <row r="27">
          <cell r="A27" t="str">
            <v>Carey, Madison</v>
          </cell>
          <cell r="B27">
            <v>27</v>
          </cell>
        </row>
        <row r="28">
          <cell r="A28" t="str">
            <v>Sullivan, Elizabeth</v>
          </cell>
          <cell r="B28">
            <v>28</v>
          </cell>
        </row>
        <row r="29">
          <cell r="A29" t="str">
            <v>O'Malley, Paige</v>
          </cell>
          <cell r="B29">
            <v>29</v>
          </cell>
        </row>
        <row r="30">
          <cell r="A30" t="str">
            <v>Regan, Anne</v>
          </cell>
          <cell r="B30">
            <v>30</v>
          </cell>
        </row>
        <row r="31">
          <cell r="A31" t="str">
            <v>Fournier, Julia</v>
          </cell>
          <cell r="B31">
            <v>31</v>
          </cell>
        </row>
        <row r="32">
          <cell r="A32" t="str">
            <v>Sekera, Moriah</v>
          </cell>
          <cell r="B32">
            <v>32</v>
          </cell>
        </row>
        <row r="33">
          <cell r="A33" t="str">
            <v>Sekera, Carrigan</v>
          </cell>
          <cell r="B33">
            <v>33</v>
          </cell>
        </row>
        <row r="34">
          <cell r="A34" t="str">
            <v>Torres, Ella</v>
          </cell>
          <cell r="B34" t="str">
            <v>DNF</v>
          </cell>
        </row>
        <row r="35">
          <cell r="A35" t="str">
            <v>McCarthy, Sarina</v>
          </cell>
          <cell r="B35" t="str">
            <v>DNF</v>
          </cell>
        </row>
        <row r="36">
          <cell r="A36" t="str">
            <v>Costello, Maisie</v>
          </cell>
          <cell r="B36" t="str">
            <v>DNF</v>
          </cell>
        </row>
        <row r="37">
          <cell r="A37" t="str">
            <v>Barton, Maisie</v>
          </cell>
          <cell r="B37" t="str">
            <v>DNS</v>
          </cell>
        </row>
        <row r="39">
          <cell r="A39" t="str">
            <v>Hughey, Mackenzie</v>
          </cell>
          <cell r="B39">
            <v>1</v>
          </cell>
        </row>
        <row r="40">
          <cell r="A40" t="str">
            <v>Lennon, Mckenna</v>
          </cell>
          <cell r="B40">
            <v>2</v>
          </cell>
        </row>
        <row r="41">
          <cell r="A41" t="str">
            <v>Cunningham, Caitlin</v>
          </cell>
          <cell r="B41">
            <v>3</v>
          </cell>
        </row>
        <row r="42">
          <cell r="A42" t="str">
            <v>Johnston, Myra</v>
          </cell>
          <cell r="B42">
            <v>4</v>
          </cell>
        </row>
        <row r="43">
          <cell r="A43" t="str">
            <v>Masciarelli, Stella</v>
          </cell>
          <cell r="B43">
            <v>5</v>
          </cell>
        </row>
        <row r="44">
          <cell r="A44" t="str">
            <v>Rosenbaum, Eliza</v>
          </cell>
          <cell r="B44">
            <v>6</v>
          </cell>
        </row>
        <row r="45">
          <cell r="A45" t="str">
            <v>Hughey, Alexandra</v>
          </cell>
          <cell r="B45">
            <v>7</v>
          </cell>
        </row>
        <row r="46">
          <cell r="A46" t="str">
            <v>Warner, Rose</v>
          </cell>
          <cell r="B46">
            <v>8</v>
          </cell>
        </row>
        <row r="47">
          <cell r="A47" t="str">
            <v>Gallagher, Shannon</v>
          </cell>
          <cell r="B47">
            <v>9</v>
          </cell>
        </row>
        <row r="48">
          <cell r="A48" t="str">
            <v>Chandler, Emily</v>
          </cell>
          <cell r="B48">
            <v>10</v>
          </cell>
        </row>
        <row r="49">
          <cell r="A49" t="str">
            <v>Jacobsen, Bridget</v>
          </cell>
          <cell r="B49">
            <v>11</v>
          </cell>
        </row>
        <row r="50">
          <cell r="A50" t="str">
            <v>Potter, Sadie</v>
          </cell>
          <cell r="B50">
            <v>12</v>
          </cell>
        </row>
        <row r="51">
          <cell r="A51" t="str">
            <v>Gagnon, Haylie</v>
          </cell>
          <cell r="B51">
            <v>13</v>
          </cell>
        </row>
        <row r="52">
          <cell r="A52" t="str">
            <v>Costello, Danielle</v>
          </cell>
          <cell r="B52">
            <v>14</v>
          </cell>
        </row>
        <row r="53">
          <cell r="A53" t="str">
            <v>Hooper, Marley</v>
          </cell>
          <cell r="B53">
            <v>15</v>
          </cell>
        </row>
        <row r="54">
          <cell r="A54" t="str">
            <v>Bergeron, Jillian</v>
          </cell>
          <cell r="B54">
            <v>16</v>
          </cell>
        </row>
        <row r="55">
          <cell r="A55" t="str">
            <v>Guadagno, Marcella</v>
          </cell>
          <cell r="B55">
            <v>17</v>
          </cell>
        </row>
        <row r="56">
          <cell r="A56" t="str">
            <v>Heiden, Elle</v>
          </cell>
          <cell r="B56">
            <v>18</v>
          </cell>
        </row>
        <row r="57">
          <cell r="A57" t="str">
            <v>Lubin, Mary</v>
          </cell>
          <cell r="B57">
            <v>19</v>
          </cell>
        </row>
        <row r="58">
          <cell r="A58" t="str">
            <v>Gove, Maggie</v>
          </cell>
          <cell r="B58">
            <v>20</v>
          </cell>
        </row>
        <row r="59">
          <cell r="A59" t="str">
            <v>Smith, Sydney</v>
          </cell>
          <cell r="B59">
            <v>21</v>
          </cell>
        </row>
        <row r="60">
          <cell r="A60" t="str">
            <v>Ryan, Molly</v>
          </cell>
          <cell r="B60">
            <v>21</v>
          </cell>
        </row>
        <row r="61">
          <cell r="A61" t="str">
            <v>Silvia, Lea</v>
          </cell>
          <cell r="B61">
            <v>23</v>
          </cell>
        </row>
        <row r="62">
          <cell r="A62" t="str">
            <v>Fournier, Isabelle</v>
          </cell>
          <cell r="B62">
            <v>24</v>
          </cell>
        </row>
        <row r="63">
          <cell r="A63" t="str">
            <v>O'Malley, Keelin</v>
          </cell>
          <cell r="B63">
            <v>25</v>
          </cell>
        </row>
        <row r="64">
          <cell r="A64" t="str">
            <v>Liporto, Avery</v>
          </cell>
          <cell r="B64">
            <v>26</v>
          </cell>
        </row>
        <row r="65">
          <cell r="A65" t="str">
            <v>Slosberg, Brennan</v>
          </cell>
          <cell r="B65">
            <v>27</v>
          </cell>
        </row>
        <row r="66">
          <cell r="A66" t="str">
            <v>Morris, Emily</v>
          </cell>
          <cell r="B66">
            <v>28</v>
          </cell>
        </row>
        <row r="67">
          <cell r="A67" t="str">
            <v>Jackson, Nola</v>
          </cell>
          <cell r="B67">
            <v>29</v>
          </cell>
        </row>
        <row r="68">
          <cell r="A68" t="str">
            <v>Weeks, Virginia</v>
          </cell>
          <cell r="B68">
            <v>30</v>
          </cell>
        </row>
        <row r="69">
          <cell r="A69" t="str">
            <v>Pina, Ava</v>
          </cell>
          <cell r="B69">
            <v>31</v>
          </cell>
        </row>
        <row r="70">
          <cell r="A70" t="str">
            <v>Crane, Danielle</v>
          </cell>
          <cell r="B70">
            <v>32</v>
          </cell>
        </row>
        <row r="71">
          <cell r="A71" t="str">
            <v>Daniels, Hadleigh</v>
          </cell>
          <cell r="B71">
            <v>33</v>
          </cell>
        </row>
        <row r="72">
          <cell r="A72" t="str">
            <v>Cobery, Erin</v>
          </cell>
          <cell r="B72">
            <v>34</v>
          </cell>
        </row>
        <row r="73">
          <cell r="A73" t="str">
            <v>Caldwell, Keava</v>
          </cell>
          <cell r="B73">
            <v>35</v>
          </cell>
        </row>
        <row r="74">
          <cell r="A74" t="str">
            <v>Dodge, Emery</v>
          </cell>
          <cell r="B74">
            <v>36</v>
          </cell>
        </row>
        <row r="75">
          <cell r="A75" t="str">
            <v>Taubman, Isabella</v>
          </cell>
          <cell r="B75">
            <v>37</v>
          </cell>
        </row>
        <row r="76">
          <cell r="A76" t="str">
            <v>Gelson, Clarissa</v>
          </cell>
          <cell r="B76">
            <v>38</v>
          </cell>
        </row>
        <row r="77">
          <cell r="A77" t="str">
            <v>Mccaughey, Maren</v>
          </cell>
          <cell r="B77">
            <v>39</v>
          </cell>
        </row>
        <row r="78">
          <cell r="A78" t="str">
            <v>Plauche, Chantal</v>
          </cell>
          <cell r="B78">
            <v>40</v>
          </cell>
        </row>
        <row r="79">
          <cell r="A79" t="str">
            <v>Cusolito, Jacklyn</v>
          </cell>
          <cell r="B79">
            <v>41</v>
          </cell>
        </row>
        <row r="80">
          <cell r="A80" t="str">
            <v>Robbins, Lizzie</v>
          </cell>
          <cell r="B80">
            <v>42</v>
          </cell>
        </row>
        <row r="81">
          <cell r="A81" t="str">
            <v>Stephan, Chloe</v>
          </cell>
          <cell r="B81">
            <v>43</v>
          </cell>
        </row>
        <row r="82">
          <cell r="A82" t="str">
            <v>Hokanson, Juliet</v>
          </cell>
          <cell r="B82">
            <v>44</v>
          </cell>
        </row>
        <row r="83">
          <cell r="A83" t="str">
            <v>Buote, Chloe</v>
          </cell>
          <cell r="B83">
            <v>45</v>
          </cell>
        </row>
        <row r="84">
          <cell r="A84" t="str">
            <v>Carnes, Oliviana</v>
          </cell>
          <cell r="B84" t="str">
            <v>DNS</v>
          </cell>
        </row>
        <row r="85">
          <cell r="A85" t="str">
            <v>Sekera, Eliza</v>
          </cell>
          <cell r="B85" t="str">
            <v>DNF</v>
          </cell>
        </row>
        <row r="87">
          <cell r="A87" t="str">
            <v>Head, Meghan</v>
          </cell>
          <cell r="B87" t="str">
            <v>DNS</v>
          </cell>
        </row>
      </sheetData>
      <sheetData sheetId="21">
        <row r="1">
          <cell r="A1" t="str">
            <v>Shaughnessy, Ashlyn</v>
          </cell>
          <cell r="B1">
            <v>1</v>
          </cell>
        </row>
        <row r="2">
          <cell r="A2" t="str">
            <v>Gagnon, Lindsey</v>
          </cell>
          <cell r="B2">
            <v>2</v>
          </cell>
        </row>
        <row r="3">
          <cell r="A3" t="str">
            <v>Cunningham, Courtney</v>
          </cell>
          <cell r="B3">
            <v>3</v>
          </cell>
        </row>
        <row r="4">
          <cell r="A4" t="str">
            <v>Leonard, Fiona</v>
          </cell>
          <cell r="B4">
            <v>4</v>
          </cell>
        </row>
        <row r="5">
          <cell r="A5" t="str">
            <v>Costello, Maisie</v>
          </cell>
          <cell r="B5">
            <v>5</v>
          </cell>
        </row>
        <row r="6">
          <cell r="A6" t="str">
            <v>Laine, Summer</v>
          </cell>
          <cell r="B6">
            <v>6</v>
          </cell>
        </row>
        <row r="7">
          <cell r="A7" t="str">
            <v>Guadagno, Gemma</v>
          </cell>
          <cell r="B7">
            <v>7</v>
          </cell>
        </row>
        <row r="8">
          <cell r="A8" t="str">
            <v>Gallagher, Morgan</v>
          </cell>
          <cell r="B8">
            <v>8</v>
          </cell>
        </row>
        <row r="9">
          <cell r="A9" t="str">
            <v>Asali, Lena</v>
          </cell>
          <cell r="B9">
            <v>9</v>
          </cell>
        </row>
        <row r="10">
          <cell r="A10" t="str">
            <v>McClain, Colby</v>
          </cell>
          <cell r="B10">
            <v>10</v>
          </cell>
        </row>
        <row r="11">
          <cell r="A11" t="str">
            <v>Astrauskas, Siena</v>
          </cell>
          <cell r="B11">
            <v>11</v>
          </cell>
        </row>
        <row r="12">
          <cell r="A12" t="str">
            <v>Bailey, Madison</v>
          </cell>
          <cell r="B12">
            <v>12</v>
          </cell>
        </row>
        <row r="13">
          <cell r="A13" t="str">
            <v>Ingham, Emerson</v>
          </cell>
          <cell r="B13">
            <v>13</v>
          </cell>
        </row>
        <row r="14">
          <cell r="A14" t="str">
            <v>Bielik, Samantha</v>
          </cell>
          <cell r="B14">
            <v>14</v>
          </cell>
        </row>
        <row r="15">
          <cell r="A15" t="str">
            <v>Porreca, Emma</v>
          </cell>
          <cell r="B15">
            <v>15</v>
          </cell>
        </row>
        <row r="16">
          <cell r="A16" t="str">
            <v>Daly, Erin</v>
          </cell>
          <cell r="B16">
            <v>16</v>
          </cell>
        </row>
        <row r="17">
          <cell r="A17" t="str">
            <v>Salem, Carter</v>
          </cell>
          <cell r="B17">
            <v>17</v>
          </cell>
        </row>
        <row r="18">
          <cell r="A18" t="str">
            <v>Durand Reville, Charlotte</v>
          </cell>
          <cell r="B18">
            <v>18</v>
          </cell>
        </row>
        <row r="19">
          <cell r="A19" t="str">
            <v>Shannon, Elliana</v>
          </cell>
          <cell r="B19">
            <v>19</v>
          </cell>
        </row>
        <row r="20">
          <cell r="A20" t="str">
            <v>McCarthy, Sarina</v>
          </cell>
          <cell r="B20">
            <v>20</v>
          </cell>
        </row>
        <row r="21">
          <cell r="A21" t="str">
            <v>Doyle, Ciara</v>
          </cell>
          <cell r="B21">
            <v>21</v>
          </cell>
        </row>
        <row r="22">
          <cell r="A22" t="str">
            <v>Hoffman, Alice</v>
          </cell>
          <cell r="B22">
            <v>22</v>
          </cell>
        </row>
        <row r="23">
          <cell r="A23" t="str">
            <v>Davidson, Grace</v>
          </cell>
          <cell r="B23">
            <v>23</v>
          </cell>
        </row>
        <row r="24">
          <cell r="A24" t="str">
            <v>Sullivan, Elizabeth</v>
          </cell>
          <cell r="B24">
            <v>24</v>
          </cell>
        </row>
        <row r="25">
          <cell r="A25" t="str">
            <v>Sekera, Moriah</v>
          </cell>
          <cell r="B25">
            <v>25</v>
          </cell>
        </row>
        <row r="26">
          <cell r="A26" t="str">
            <v>Torres, Ella</v>
          </cell>
          <cell r="B26">
            <v>26</v>
          </cell>
        </row>
        <row r="27">
          <cell r="A27" t="str">
            <v>O'Malley, Paige</v>
          </cell>
          <cell r="B27">
            <v>27</v>
          </cell>
        </row>
        <row r="28">
          <cell r="A28" t="str">
            <v>Regan, Anne</v>
          </cell>
          <cell r="B28">
            <v>28</v>
          </cell>
        </row>
        <row r="29">
          <cell r="A29" t="str">
            <v>Sekera, Carrigan</v>
          </cell>
          <cell r="B29">
            <v>29</v>
          </cell>
        </row>
        <row r="30">
          <cell r="A30" t="str">
            <v>Fournier, Julia</v>
          </cell>
          <cell r="B30">
            <v>30</v>
          </cell>
        </row>
        <row r="31">
          <cell r="A31" t="str">
            <v>Head, Sadie</v>
          </cell>
          <cell r="B31" t="str">
            <v>DNS</v>
          </cell>
        </row>
        <row r="32">
          <cell r="A32" t="str">
            <v>Lage, Stella</v>
          </cell>
          <cell r="B32" t="str">
            <v>DNF</v>
          </cell>
        </row>
        <row r="33">
          <cell r="A33" t="str">
            <v>Lennon, Kendall</v>
          </cell>
          <cell r="B33" t="str">
            <v>DNF</v>
          </cell>
        </row>
        <row r="34">
          <cell r="A34" t="str">
            <v>Carey, Madison</v>
          </cell>
          <cell r="B34" t="str">
            <v>DNF</v>
          </cell>
        </row>
        <row r="35">
          <cell r="A35" t="str">
            <v>Valiton, Riley</v>
          </cell>
          <cell r="B35" t="str">
            <v>DNF</v>
          </cell>
        </row>
        <row r="36">
          <cell r="A36" t="str">
            <v>Ouimette, Liberty</v>
          </cell>
          <cell r="B36" t="str">
            <v>DQ</v>
          </cell>
        </row>
        <row r="37">
          <cell r="A37" t="str">
            <v>Barton, Maisie</v>
          </cell>
          <cell r="B37" t="str">
            <v>DNS</v>
          </cell>
        </row>
        <row r="45">
          <cell r="A45" t="str">
            <v>Cunningham, Caitlin</v>
          </cell>
          <cell r="B45">
            <v>1</v>
          </cell>
        </row>
        <row r="46">
          <cell r="A46" t="str">
            <v>Rosenbaum, Eliza</v>
          </cell>
          <cell r="B46">
            <v>2</v>
          </cell>
        </row>
        <row r="47">
          <cell r="A47" t="str">
            <v>Johnston, Myra</v>
          </cell>
          <cell r="B47">
            <v>3</v>
          </cell>
        </row>
        <row r="48">
          <cell r="A48" t="str">
            <v>Jacobsen, Bridget</v>
          </cell>
          <cell r="B48">
            <v>4</v>
          </cell>
        </row>
        <row r="49">
          <cell r="A49" t="str">
            <v>Potter, Sadie</v>
          </cell>
          <cell r="B49">
            <v>5</v>
          </cell>
        </row>
        <row r="50">
          <cell r="A50" t="str">
            <v>Gallagher, Shannon</v>
          </cell>
          <cell r="B50">
            <v>6</v>
          </cell>
        </row>
        <row r="51">
          <cell r="A51" t="str">
            <v>Warner, Rose</v>
          </cell>
          <cell r="B51">
            <v>7</v>
          </cell>
        </row>
        <row r="52">
          <cell r="A52" t="str">
            <v>Ryan, Molly</v>
          </cell>
          <cell r="B52">
            <v>8</v>
          </cell>
        </row>
        <row r="53">
          <cell r="A53" t="str">
            <v>Silvia, Lea</v>
          </cell>
          <cell r="B53">
            <v>9</v>
          </cell>
        </row>
        <row r="54">
          <cell r="A54" t="str">
            <v>Bergeron, Jillian</v>
          </cell>
          <cell r="B54">
            <v>10</v>
          </cell>
        </row>
        <row r="55">
          <cell r="A55" t="str">
            <v>Guadagno, Marcella</v>
          </cell>
          <cell r="B55">
            <v>11</v>
          </cell>
        </row>
        <row r="56">
          <cell r="A56" t="str">
            <v>Smith, Sydney</v>
          </cell>
          <cell r="B56">
            <v>12</v>
          </cell>
        </row>
        <row r="57">
          <cell r="A57" t="str">
            <v>Pina, Ava</v>
          </cell>
          <cell r="B57">
            <v>13</v>
          </cell>
        </row>
        <row r="58">
          <cell r="A58" t="str">
            <v>Lubin, Mary</v>
          </cell>
          <cell r="B58">
            <v>14</v>
          </cell>
        </row>
        <row r="59">
          <cell r="A59" t="str">
            <v>Masciarelli, Stella</v>
          </cell>
          <cell r="B59">
            <v>15</v>
          </cell>
        </row>
        <row r="60">
          <cell r="A60" t="str">
            <v>O'Malley, Keelin</v>
          </cell>
          <cell r="B60">
            <v>16</v>
          </cell>
        </row>
        <row r="61">
          <cell r="A61" t="str">
            <v>Crane, Danielle</v>
          </cell>
          <cell r="B61">
            <v>17</v>
          </cell>
        </row>
        <row r="62">
          <cell r="A62" t="str">
            <v>Weeks, Virginia</v>
          </cell>
          <cell r="B62">
            <v>18</v>
          </cell>
        </row>
        <row r="63">
          <cell r="A63" t="str">
            <v>Slosberg, Brennan</v>
          </cell>
          <cell r="B63">
            <v>19</v>
          </cell>
        </row>
        <row r="64">
          <cell r="A64" t="str">
            <v>Daniels, Hadleigh</v>
          </cell>
          <cell r="B64">
            <v>20</v>
          </cell>
        </row>
        <row r="65">
          <cell r="A65" t="str">
            <v>Caldwell, Keava</v>
          </cell>
          <cell r="B65">
            <v>21</v>
          </cell>
        </row>
        <row r="66">
          <cell r="A66" t="str">
            <v>Hughey, Alexandra</v>
          </cell>
          <cell r="B66">
            <v>22</v>
          </cell>
        </row>
        <row r="67">
          <cell r="A67" t="str">
            <v>Dodge, Emery</v>
          </cell>
          <cell r="B67">
            <v>23</v>
          </cell>
        </row>
        <row r="68">
          <cell r="A68" t="str">
            <v>Morris, Emily</v>
          </cell>
          <cell r="B68">
            <v>24</v>
          </cell>
        </row>
        <row r="69">
          <cell r="A69" t="str">
            <v>Stephan, Chloe</v>
          </cell>
          <cell r="B69">
            <v>25</v>
          </cell>
        </row>
        <row r="70">
          <cell r="A70" t="str">
            <v>Lennon, Mckenna</v>
          </cell>
          <cell r="B70">
            <v>26</v>
          </cell>
        </row>
        <row r="71">
          <cell r="A71" t="str">
            <v>Taubman, Isabella</v>
          </cell>
          <cell r="B71">
            <v>27</v>
          </cell>
        </row>
        <row r="72">
          <cell r="A72" t="str">
            <v>Hokanson, Juliet</v>
          </cell>
          <cell r="B72">
            <v>28</v>
          </cell>
        </row>
        <row r="73">
          <cell r="A73" t="str">
            <v>Fournier, Isabelle</v>
          </cell>
          <cell r="B73">
            <v>29</v>
          </cell>
        </row>
        <row r="74">
          <cell r="A74" t="str">
            <v>Buote, Chloe</v>
          </cell>
          <cell r="B74">
            <v>30</v>
          </cell>
        </row>
        <row r="75">
          <cell r="A75" t="str">
            <v>Robbins, Lizzie</v>
          </cell>
          <cell r="B75">
            <v>31</v>
          </cell>
        </row>
        <row r="76">
          <cell r="A76" t="str">
            <v>Head, Meghan</v>
          </cell>
          <cell r="B76">
            <v>32</v>
          </cell>
        </row>
        <row r="77">
          <cell r="A77" t="str">
            <v>Jackson, Nola</v>
          </cell>
          <cell r="B77">
            <v>33</v>
          </cell>
        </row>
        <row r="78">
          <cell r="A78" t="str">
            <v>Heiden, Elle</v>
          </cell>
          <cell r="B78" t="str">
            <v>DNS</v>
          </cell>
        </row>
        <row r="79">
          <cell r="A79" t="str">
            <v>Gelson, Clarissa</v>
          </cell>
          <cell r="B79" t="str">
            <v>DNS</v>
          </cell>
        </row>
        <row r="80">
          <cell r="A80" t="str">
            <v>Carnes, Oliviana</v>
          </cell>
          <cell r="B80" t="str">
            <v>DNS</v>
          </cell>
        </row>
        <row r="81">
          <cell r="A81" t="str">
            <v>Cobery, Erin</v>
          </cell>
          <cell r="B81" t="str">
            <v>DNF</v>
          </cell>
        </row>
        <row r="82">
          <cell r="A82" t="str">
            <v>Costello, Danielle</v>
          </cell>
          <cell r="B82" t="str">
            <v>DNF</v>
          </cell>
        </row>
        <row r="83">
          <cell r="A83" t="str">
            <v>Gagnon, Haylie</v>
          </cell>
          <cell r="B83" t="str">
            <v>DNF</v>
          </cell>
        </row>
        <row r="84">
          <cell r="A84" t="str">
            <v>Gove, Maggie</v>
          </cell>
          <cell r="B84" t="str">
            <v>DNF</v>
          </cell>
        </row>
        <row r="85">
          <cell r="A85" t="str">
            <v>Hooper, Marley</v>
          </cell>
          <cell r="B85" t="str">
            <v>DNF</v>
          </cell>
        </row>
        <row r="86">
          <cell r="A86" t="str">
            <v>Hughey, Mackenzie</v>
          </cell>
          <cell r="B86" t="str">
            <v>DNF</v>
          </cell>
        </row>
        <row r="87">
          <cell r="A87" t="str">
            <v>Chandler, Emily</v>
          </cell>
          <cell r="B87" t="str">
            <v>DNF</v>
          </cell>
        </row>
        <row r="88">
          <cell r="A88" t="str">
            <v>McCaughey, Maren</v>
          </cell>
          <cell r="B88" t="str">
            <v>DQ</v>
          </cell>
        </row>
        <row r="89">
          <cell r="A89" t="str">
            <v>Sekera, Eliza</v>
          </cell>
          <cell r="B89" t="str">
            <v>DQ</v>
          </cell>
        </row>
        <row r="90">
          <cell r="A90" t="str">
            <v>Cusolito, Jacklyn</v>
          </cell>
          <cell r="B90" t="str">
            <v>DNS</v>
          </cell>
        </row>
        <row r="91">
          <cell r="A91" t="str">
            <v>Liporto, Avery</v>
          </cell>
          <cell r="B91" t="str">
            <v>DNS</v>
          </cell>
        </row>
        <row r="92">
          <cell r="A92" t="str">
            <v>Plauche, Chantal</v>
          </cell>
          <cell r="B92" t="str">
            <v>DNS</v>
          </cell>
        </row>
      </sheetData>
      <sheetData sheetId="22">
        <row r="1">
          <cell r="A1" t="str">
            <v>Lennon, Kendall</v>
          </cell>
          <cell r="B1">
            <v>1</v>
          </cell>
        </row>
        <row r="2">
          <cell r="A2" t="str">
            <v>Shaughnessy, Ashlyn</v>
          </cell>
          <cell r="B2">
            <v>2</v>
          </cell>
        </row>
        <row r="3">
          <cell r="A3" t="str">
            <v>Laine, Summer</v>
          </cell>
          <cell r="B3">
            <v>3</v>
          </cell>
        </row>
        <row r="4">
          <cell r="A4" t="str">
            <v>Gagnon, Lindsey</v>
          </cell>
          <cell r="B4">
            <v>4</v>
          </cell>
        </row>
        <row r="5">
          <cell r="A5" t="str">
            <v>Guadagno, Gemma</v>
          </cell>
          <cell r="B5">
            <v>5</v>
          </cell>
        </row>
        <row r="6">
          <cell r="A6" t="str">
            <v>Davidson, Grace</v>
          </cell>
          <cell r="B6">
            <v>6</v>
          </cell>
        </row>
        <row r="7">
          <cell r="A7" t="str">
            <v>Cunningham, Courtney</v>
          </cell>
          <cell r="B7">
            <v>7</v>
          </cell>
        </row>
        <row r="8">
          <cell r="A8" t="str">
            <v>Leonard, Fiona</v>
          </cell>
          <cell r="B8">
            <v>8</v>
          </cell>
        </row>
        <row r="9">
          <cell r="A9" t="str">
            <v>Asali, Lena</v>
          </cell>
          <cell r="B9">
            <v>9</v>
          </cell>
        </row>
        <row r="10">
          <cell r="A10" t="str">
            <v>Costello, Maisie</v>
          </cell>
          <cell r="B10">
            <v>10</v>
          </cell>
        </row>
        <row r="11">
          <cell r="A11" t="str">
            <v>Gallagher, Morgan</v>
          </cell>
          <cell r="B11">
            <v>11</v>
          </cell>
        </row>
        <row r="12">
          <cell r="A12" t="str">
            <v>Bailey, Madison</v>
          </cell>
          <cell r="B12">
            <v>12</v>
          </cell>
        </row>
        <row r="13">
          <cell r="A13" t="str">
            <v>Doyle, Ciara</v>
          </cell>
          <cell r="B13">
            <v>13</v>
          </cell>
        </row>
        <row r="14">
          <cell r="A14" t="str">
            <v>Astrauskas, Siena</v>
          </cell>
          <cell r="B14">
            <v>14</v>
          </cell>
        </row>
        <row r="15">
          <cell r="A15" t="str">
            <v>Lage, Stella</v>
          </cell>
          <cell r="B15">
            <v>15</v>
          </cell>
        </row>
        <row r="16">
          <cell r="A16" t="str">
            <v>Porreca, Emma</v>
          </cell>
          <cell r="B16">
            <v>16</v>
          </cell>
        </row>
        <row r="17">
          <cell r="A17" t="str">
            <v>McClain, Colby</v>
          </cell>
          <cell r="B17">
            <v>17</v>
          </cell>
        </row>
        <row r="18">
          <cell r="A18" t="str">
            <v>Bielik, Samantha</v>
          </cell>
          <cell r="B18">
            <v>18</v>
          </cell>
        </row>
        <row r="19">
          <cell r="A19" t="str">
            <v>Salem, Carter</v>
          </cell>
          <cell r="B19">
            <v>19</v>
          </cell>
        </row>
        <row r="20">
          <cell r="A20" t="str">
            <v>Ingham, Emerson</v>
          </cell>
          <cell r="B20">
            <v>20</v>
          </cell>
        </row>
        <row r="21">
          <cell r="A21" t="str">
            <v>Valiton, Riley</v>
          </cell>
          <cell r="B21">
            <v>21</v>
          </cell>
        </row>
        <row r="22">
          <cell r="A22" t="str">
            <v>Daly, Erin</v>
          </cell>
          <cell r="B22">
            <v>22</v>
          </cell>
        </row>
        <row r="23">
          <cell r="A23" t="str">
            <v>McCarthy, Sarina</v>
          </cell>
          <cell r="B23">
            <v>23</v>
          </cell>
        </row>
        <row r="24">
          <cell r="A24" t="str">
            <v>Durand Reville, Charlotte</v>
          </cell>
          <cell r="B24">
            <v>24</v>
          </cell>
        </row>
        <row r="25">
          <cell r="A25" t="str">
            <v>Hoffman, Alice</v>
          </cell>
          <cell r="B25">
            <v>25</v>
          </cell>
        </row>
        <row r="26">
          <cell r="A26" t="str">
            <v>Sullivan, Elizabeth</v>
          </cell>
          <cell r="B26">
            <v>26</v>
          </cell>
        </row>
        <row r="27">
          <cell r="A27" t="str">
            <v>Ouimette, Liberty</v>
          </cell>
          <cell r="B27">
            <v>27</v>
          </cell>
        </row>
        <row r="28">
          <cell r="A28" t="str">
            <v>O'Malley, Paige</v>
          </cell>
          <cell r="B28">
            <v>28</v>
          </cell>
        </row>
        <row r="29">
          <cell r="A29" t="str">
            <v>Torres, Ella</v>
          </cell>
          <cell r="B29">
            <v>29</v>
          </cell>
        </row>
        <row r="30">
          <cell r="A30" t="str">
            <v>Sekera, Moriah</v>
          </cell>
          <cell r="B30">
            <v>30</v>
          </cell>
        </row>
        <row r="31">
          <cell r="A31" t="str">
            <v>Carey, Madison</v>
          </cell>
          <cell r="B31">
            <v>31</v>
          </cell>
        </row>
        <row r="32">
          <cell r="A32" t="str">
            <v>Sekera, Carrigan</v>
          </cell>
          <cell r="B32">
            <v>32</v>
          </cell>
        </row>
        <row r="33">
          <cell r="A33" t="str">
            <v>Head, Sadie</v>
          </cell>
          <cell r="B33" t="str">
            <v>DNS</v>
          </cell>
        </row>
        <row r="34">
          <cell r="A34" t="str">
            <v>Shannon, Elliana</v>
          </cell>
          <cell r="B34" t="str">
            <v>DNF</v>
          </cell>
        </row>
        <row r="35">
          <cell r="A35" t="str">
            <v>Regan, Anne</v>
          </cell>
          <cell r="B35" t="str">
            <v>DQ</v>
          </cell>
        </row>
        <row r="36">
          <cell r="A36" t="str">
            <v>Fournier, Julia</v>
          </cell>
          <cell r="B36" t="str">
            <v>DQ</v>
          </cell>
        </row>
        <row r="37">
          <cell r="A37" t="str">
            <v>Barton, Maisie</v>
          </cell>
          <cell r="B37" t="str">
            <v>DNS</v>
          </cell>
        </row>
        <row r="49">
          <cell r="A49" t="str">
            <v>Hughey, Mackenzie</v>
          </cell>
          <cell r="B49">
            <v>1</v>
          </cell>
        </row>
        <row r="50">
          <cell r="A50" t="str">
            <v>Cunningham, Caitlin</v>
          </cell>
          <cell r="B50">
            <v>2</v>
          </cell>
        </row>
        <row r="51">
          <cell r="A51" t="str">
            <v>Hughey, Alexandra</v>
          </cell>
          <cell r="B51">
            <v>3</v>
          </cell>
        </row>
        <row r="52">
          <cell r="A52" t="str">
            <v>Lennon, Mckenna</v>
          </cell>
          <cell r="B52">
            <v>4</v>
          </cell>
        </row>
        <row r="53">
          <cell r="A53" t="str">
            <v>Rosenbaum, Eliza</v>
          </cell>
          <cell r="B53">
            <v>5</v>
          </cell>
        </row>
        <row r="54">
          <cell r="A54" t="str">
            <v>Masciarelli, Stella</v>
          </cell>
          <cell r="B54">
            <v>6</v>
          </cell>
        </row>
        <row r="55">
          <cell r="A55" t="str">
            <v>Guadagno, Marcella</v>
          </cell>
          <cell r="B55">
            <v>7</v>
          </cell>
        </row>
        <row r="56">
          <cell r="A56" t="str">
            <v>Potter, Sadie</v>
          </cell>
          <cell r="B56">
            <v>7</v>
          </cell>
        </row>
        <row r="57">
          <cell r="A57" t="str">
            <v>Gagnon, Haylie</v>
          </cell>
          <cell r="B57">
            <v>9</v>
          </cell>
        </row>
        <row r="58">
          <cell r="A58" t="str">
            <v>Gallagher, Shannon</v>
          </cell>
          <cell r="B58">
            <v>10</v>
          </cell>
        </row>
        <row r="59">
          <cell r="A59" t="str">
            <v>Chandler, Emily</v>
          </cell>
          <cell r="B59">
            <v>11</v>
          </cell>
        </row>
        <row r="60">
          <cell r="A60" t="str">
            <v>Jacobsen, Bridget</v>
          </cell>
          <cell r="B60">
            <v>12</v>
          </cell>
        </row>
        <row r="61">
          <cell r="A61" t="str">
            <v>Hooper, Marley</v>
          </cell>
          <cell r="B61">
            <v>13</v>
          </cell>
        </row>
        <row r="62">
          <cell r="A62" t="str">
            <v>Ryan, Molly</v>
          </cell>
          <cell r="B62">
            <v>14</v>
          </cell>
        </row>
        <row r="63">
          <cell r="A63" t="str">
            <v>Silvia, Lea</v>
          </cell>
          <cell r="B63">
            <v>15</v>
          </cell>
        </row>
        <row r="64">
          <cell r="A64" t="str">
            <v>Warner, Rose</v>
          </cell>
          <cell r="B64">
            <v>16</v>
          </cell>
        </row>
        <row r="65">
          <cell r="A65" t="str">
            <v>Sekera, Eliza</v>
          </cell>
          <cell r="B65">
            <v>17</v>
          </cell>
        </row>
        <row r="66">
          <cell r="A66" t="str">
            <v>Gove, Maggie</v>
          </cell>
          <cell r="B66">
            <v>18</v>
          </cell>
        </row>
        <row r="67">
          <cell r="A67" t="str">
            <v>Bergeron, Jillian</v>
          </cell>
          <cell r="B67">
            <v>19</v>
          </cell>
        </row>
        <row r="68">
          <cell r="A68" t="str">
            <v>Pina, Ava</v>
          </cell>
          <cell r="B68">
            <v>20</v>
          </cell>
        </row>
        <row r="69">
          <cell r="A69" t="str">
            <v>Lubin, Mary</v>
          </cell>
          <cell r="B69">
            <v>21</v>
          </cell>
        </row>
        <row r="70">
          <cell r="A70" t="str">
            <v>Slosberg, Brennan</v>
          </cell>
          <cell r="B70">
            <v>22</v>
          </cell>
        </row>
        <row r="71">
          <cell r="A71" t="str">
            <v>Johnston, Myra</v>
          </cell>
          <cell r="B71">
            <v>23</v>
          </cell>
        </row>
        <row r="72">
          <cell r="A72" t="str">
            <v>O'Malley, Keelin</v>
          </cell>
          <cell r="B72">
            <v>24</v>
          </cell>
        </row>
        <row r="73">
          <cell r="A73" t="str">
            <v>McCaughey, Maren</v>
          </cell>
          <cell r="B73">
            <v>25</v>
          </cell>
        </row>
        <row r="74">
          <cell r="A74" t="str">
            <v>Fournier, Isabelle</v>
          </cell>
          <cell r="B74">
            <v>26</v>
          </cell>
        </row>
        <row r="75">
          <cell r="A75" t="str">
            <v>Smith, Sydney</v>
          </cell>
          <cell r="B75">
            <v>27</v>
          </cell>
        </row>
        <row r="76">
          <cell r="A76" t="str">
            <v>Weeks, Virginia</v>
          </cell>
          <cell r="B76">
            <v>28</v>
          </cell>
        </row>
        <row r="77">
          <cell r="A77" t="str">
            <v>Crane, Danielle</v>
          </cell>
          <cell r="B77">
            <v>29</v>
          </cell>
        </row>
        <row r="78">
          <cell r="A78" t="str">
            <v>Head, Meghan</v>
          </cell>
          <cell r="B78">
            <v>30</v>
          </cell>
        </row>
        <row r="79">
          <cell r="A79" t="str">
            <v>Dodge, Emery</v>
          </cell>
          <cell r="B79">
            <v>31</v>
          </cell>
        </row>
        <row r="80">
          <cell r="A80" t="str">
            <v>Morris, Emily</v>
          </cell>
          <cell r="B80">
            <v>32</v>
          </cell>
        </row>
        <row r="81">
          <cell r="A81" t="str">
            <v>Caldwell, Keava</v>
          </cell>
          <cell r="B81">
            <v>33</v>
          </cell>
        </row>
        <row r="82">
          <cell r="A82" t="str">
            <v>Cobery, Erin</v>
          </cell>
          <cell r="B82">
            <v>34</v>
          </cell>
        </row>
        <row r="83">
          <cell r="A83" t="str">
            <v>Taubman, Isabella</v>
          </cell>
          <cell r="B83">
            <v>35</v>
          </cell>
        </row>
        <row r="84">
          <cell r="A84" t="str">
            <v>Stephan, Chloe</v>
          </cell>
          <cell r="B84">
            <v>36</v>
          </cell>
        </row>
        <row r="85">
          <cell r="A85" t="str">
            <v>Hokanson, Juliet</v>
          </cell>
          <cell r="B85">
            <v>37</v>
          </cell>
        </row>
        <row r="86">
          <cell r="A86" t="str">
            <v>Heiden, Elle</v>
          </cell>
          <cell r="B86" t="str">
            <v>DNS</v>
          </cell>
        </row>
        <row r="87">
          <cell r="A87" t="str">
            <v>Gelson, Clarissa</v>
          </cell>
          <cell r="B87" t="str">
            <v>DNS</v>
          </cell>
        </row>
        <row r="88">
          <cell r="A88" t="str">
            <v>Carnes, Oliviana</v>
          </cell>
          <cell r="B88" t="str">
            <v>DNS</v>
          </cell>
        </row>
        <row r="89">
          <cell r="A89" t="str">
            <v>Daniels, Hadleigh</v>
          </cell>
          <cell r="B89" t="str">
            <v>DNF</v>
          </cell>
        </row>
        <row r="90">
          <cell r="A90" t="str">
            <v>Buote, Chloe</v>
          </cell>
          <cell r="B90" t="str">
            <v>DNF</v>
          </cell>
        </row>
        <row r="91">
          <cell r="A91" t="str">
            <v>Costello, Danielle</v>
          </cell>
          <cell r="B91" t="str">
            <v>DNF</v>
          </cell>
        </row>
        <row r="92">
          <cell r="A92" t="str">
            <v>Robbins, Lizzie</v>
          </cell>
          <cell r="B92" t="str">
            <v>DNF</v>
          </cell>
        </row>
        <row r="93">
          <cell r="A93" t="str">
            <v>Jackson, Nola</v>
          </cell>
          <cell r="B93" t="str">
            <v>DQ</v>
          </cell>
        </row>
        <row r="94">
          <cell r="A94" t="str">
            <v>Cusolito, Jacklyn</v>
          </cell>
          <cell r="B94" t="str">
            <v>DNS</v>
          </cell>
        </row>
        <row r="95">
          <cell r="A95" t="str">
            <v>Liporto, Avery</v>
          </cell>
          <cell r="B95" t="str">
            <v>DNS</v>
          </cell>
        </row>
        <row r="96">
          <cell r="A96" t="str">
            <v>Plauche, Chantal</v>
          </cell>
          <cell r="B96" t="str">
            <v>DNS</v>
          </cell>
        </row>
      </sheetData>
      <sheetData sheetId="23">
        <row r="1">
          <cell r="A1" t="str">
            <v>Shaughnessy, Ashlyn</v>
          </cell>
          <cell r="B1">
            <v>1</v>
          </cell>
        </row>
        <row r="2">
          <cell r="A2" t="str">
            <v>Gagnon, Lindsey</v>
          </cell>
          <cell r="B2">
            <v>2</v>
          </cell>
        </row>
        <row r="3">
          <cell r="A3" t="str">
            <v>Laine, Summer</v>
          </cell>
          <cell r="B3">
            <v>3</v>
          </cell>
        </row>
        <row r="4">
          <cell r="A4" t="str">
            <v>Cunningham, Courtney</v>
          </cell>
          <cell r="B4">
            <v>4</v>
          </cell>
        </row>
        <row r="5">
          <cell r="A5" t="str">
            <v>Leonard, Fiona</v>
          </cell>
          <cell r="B5">
            <v>5</v>
          </cell>
        </row>
        <row r="6">
          <cell r="A6" t="str">
            <v>Guadagno, Gemma</v>
          </cell>
          <cell r="B6">
            <v>6</v>
          </cell>
        </row>
        <row r="7">
          <cell r="A7" t="str">
            <v>Costello, Maisie</v>
          </cell>
          <cell r="B7">
            <v>7</v>
          </cell>
        </row>
        <row r="8">
          <cell r="A8" t="str">
            <v>Asali, Lena</v>
          </cell>
          <cell r="B8">
            <v>8</v>
          </cell>
        </row>
        <row r="9">
          <cell r="A9" t="str">
            <v>Gallagher, Morgan</v>
          </cell>
          <cell r="B9">
            <v>9</v>
          </cell>
        </row>
        <row r="10">
          <cell r="A10" t="str">
            <v>Bailey, Madison</v>
          </cell>
          <cell r="B10">
            <v>10</v>
          </cell>
        </row>
        <row r="11">
          <cell r="A11" t="str">
            <v>Astrauskas, Siena</v>
          </cell>
          <cell r="B11">
            <v>11</v>
          </cell>
        </row>
        <row r="12">
          <cell r="A12" t="str">
            <v>McClain, Colby</v>
          </cell>
          <cell r="B12">
            <v>12</v>
          </cell>
        </row>
        <row r="13">
          <cell r="A13" t="str">
            <v>Porreca, Emma</v>
          </cell>
          <cell r="B13">
            <v>13</v>
          </cell>
        </row>
        <row r="14">
          <cell r="A14" t="str">
            <v>Davidson, Grace</v>
          </cell>
          <cell r="B14">
            <v>14</v>
          </cell>
        </row>
        <row r="15">
          <cell r="A15" t="str">
            <v>Ingham, Emerson</v>
          </cell>
          <cell r="B15">
            <v>15</v>
          </cell>
        </row>
        <row r="16">
          <cell r="A16" t="str">
            <v>Bielik, Samantha</v>
          </cell>
          <cell r="B16">
            <v>16</v>
          </cell>
        </row>
        <row r="17">
          <cell r="A17" t="str">
            <v>Daly, Erin</v>
          </cell>
          <cell r="B17">
            <v>17</v>
          </cell>
        </row>
        <row r="18">
          <cell r="A18" t="str">
            <v>Salem, Carter</v>
          </cell>
          <cell r="B18">
            <v>18</v>
          </cell>
        </row>
        <row r="19">
          <cell r="A19" t="str">
            <v>Doyle, Ciara</v>
          </cell>
          <cell r="B19">
            <v>19</v>
          </cell>
        </row>
        <row r="20">
          <cell r="A20" t="str">
            <v>Durand Reville, Charlotte</v>
          </cell>
          <cell r="B20">
            <v>20</v>
          </cell>
        </row>
        <row r="21">
          <cell r="A21" t="str">
            <v>McCarthy, Sarina</v>
          </cell>
          <cell r="B21">
            <v>21</v>
          </cell>
        </row>
        <row r="22">
          <cell r="A22" t="str">
            <v>Hoffman, Alice</v>
          </cell>
          <cell r="B22">
            <v>22</v>
          </cell>
        </row>
        <row r="23">
          <cell r="A23" t="str">
            <v>Sullivan, Elizabeth</v>
          </cell>
          <cell r="B23">
            <v>23</v>
          </cell>
        </row>
        <row r="24">
          <cell r="A24" t="str">
            <v>Torres, Ella</v>
          </cell>
          <cell r="B24">
            <v>24</v>
          </cell>
        </row>
        <row r="25">
          <cell r="A25" t="str">
            <v>Sekera, Moriah</v>
          </cell>
          <cell r="B25">
            <v>25</v>
          </cell>
        </row>
        <row r="26">
          <cell r="A26" t="str">
            <v>O'Malley, Paige</v>
          </cell>
          <cell r="B26">
            <v>26</v>
          </cell>
        </row>
        <row r="27">
          <cell r="A27" t="str">
            <v>Sekera, Carrigan</v>
          </cell>
          <cell r="B27">
            <v>27</v>
          </cell>
        </row>
        <row r="28">
          <cell r="A28" t="str">
            <v>Head, Sadie</v>
          </cell>
          <cell r="B28" t="str">
            <v>DNS</v>
          </cell>
        </row>
        <row r="29">
          <cell r="A29" t="str">
            <v>Lage, Stella</v>
          </cell>
          <cell r="B29" t="str">
            <v>DNF</v>
          </cell>
        </row>
        <row r="30">
          <cell r="A30" t="str">
            <v>Lennon, Kendall</v>
          </cell>
          <cell r="B30" t="str">
            <v>DNF</v>
          </cell>
        </row>
        <row r="31">
          <cell r="A31" t="str">
            <v>Carey, Madison</v>
          </cell>
          <cell r="B31" t="str">
            <v>DNF</v>
          </cell>
        </row>
        <row r="32">
          <cell r="A32" t="str">
            <v>Valiton, Riley</v>
          </cell>
          <cell r="B32" t="str">
            <v>DNF</v>
          </cell>
        </row>
        <row r="33">
          <cell r="A33" t="str">
            <v>Ouimette, Liberty</v>
          </cell>
          <cell r="B33" t="str">
            <v>DQ</v>
          </cell>
        </row>
        <row r="34">
          <cell r="A34" t="str">
            <v>Shannon, Elliana</v>
          </cell>
          <cell r="B34" t="str">
            <v>DNF</v>
          </cell>
        </row>
        <row r="35">
          <cell r="A35" t="str">
            <v>Regan, Anne</v>
          </cell>
          <cell r="B35" t="str">
            <v>DQ</v>
          </cell>
        </row>
        <row r="36">
          <cell r="A36" t="str">
            <v>Fournier, Julia</v>
          </cell>
          <cell r="B36" t="str">
            <v>DQ</v>
          </cell>
        </row>
        <row r="37">
          <cell r="A37" t="str">
            <v>Barton, Maisie</v>
          </cell>
          <cell r="B37" t="str">
            <v>DNS</v>
          </cell>
        </row>
        <row r="43">
          <cell r="A43" t="str">
            <v>Cunningham, Caitlin</v>
          </cell>
          <cell r="B43">
            <v>1</v>
          </cell>
        </row>
        <row r="44">
          <cell r="A44" t="str">
            <v>Rosenbaum, Eliza</v>
          </cell>
          <cell r="B44">
            <v>2</v>
          </cell>
        </row>
        <row r="45">
          <cell r="A45" t="str">
            <v>Potter, Sadie</v>
          </cell>
          <cell r="B45">
            <v>3</v>
          </cell>
        </row>
        <row r="46">
          <cell r="A46" t="str">
            <v>Jacobsen, Bridget</v>
          </cell>
          <cell r="B46">
            <v>4</v>
          </cell>
        </row>
        <row r="47">
          <cell r="A47" t="str">
            <v>Gallagher, Shannon</v>
          </cell>
          <cell r="B47">
            <v>5</v>
          </cell>
        </row>
        <row r="48">
          <cell r="A48" t="str">
            <v>Guadagno, Marcella</v>
          </cell>
          <cell r="B48">
            <v>6</v>
          </cell>
        </row>
        <row r="49">
          <cell r="A49" t="str">
            <v>Ryan, Molly</v>
          </cell>
          <cell r="B49">
            <v>7</v>
          </cell>
        </row>
        <row r="50">
          <cell r="A50" t="str">
            <v>Warner, Rose</v>
          </cell>
          <cell r="B50">
            <v>8</v>
          </cell>
        </row>
        <row r="51">
          <cell r="A51" t="str">
            <v>Silvia, Lea</v>
          </cell>
          <cell r="B51">
            <v>9</v>
          </cell>
        </row>
        <row r="52">
          <cell r="A52" t="str">
            <v>Masciarelli, Stella</v>
          </cell>
          <cell r="B52">
            <v>10</v>
          </cell>
        </row>
        <row r="53">
          <cell r="A53" t="str">
            <v>Johnston, Myra</v>
          </cell>
          <cell r="B53">
            <v>11</v>
          </cell>
        </row>
        <row r="54">
          <cell r="A54" t="str">
            <v>Bergeron, Jillian</v>
          </cell>
          <cell r="B54">
            <v>12</v>
          </cell>
        </row>
        <row r="55">
          <cell r="A55" t="str">
            <v>Hughey, Alexandra</v>
          </cell>
          <cell r="B55">
            <v>13</v>
          </cell>
        </row>
        <row r="56">
          <cell r="A56" t="str">
            <v>Pina, Ava</v>
          </cell>
          <cell r="B56">
            <v>14</v>
          </cell>
        </row>
        <row r="57">
          <cell r="A57" t="str">
            <v>Lubin, Mary</v>
          </cell>
          <cell r="B57">
            <v>15</v>
          </cell>
        </row>
        <row r="58">
          <cell r="A58" t="str">
            <v>Smith, Sydney</v>
          </cell>
          <cell r="B58">
            <v>16</v>
          </cell>
        </row>
        <row r="59">
          <cell r="A59" t="str">
            <v>O'Malley, Keelin</v>
          </cell>
          <cell r="B59">
            <v>17</v>
          </cell>
        </row>
        <row r="60">
          <cell r="A60" t="str">
            <v>Slosberg, Brennan</v>
          </cell>
          <cell r="B60">
            <v>18</v>
          </cell>
        </row>
        <row r="61">
          <cell r="A61" t="str">
            <v>Weeks, Virginia</v>
          </cell>
          <cell r="B61">
            <v>19</v>
          </cell>
        </row>
        <row r="62">
          <cell r="A62" t="str">
            <v>Crane, Danielle</v>
          </cell>
          <cell r="B62">
            <v>20</v>
          </cell>
        </row>
        <row r="63">
          <cell r="A63" t="str">
            <v>Lennon, Mckenna</v>
          </cell>
          <cell r="B63">
            <v>21</v>
          </cell>
        </row>
        <row r="64">
          <cell r="A64" t="str">
            <v>Dodge, Emery</v>
          </cell>
          <cell r="B64">
            <v>22</v>
          </cell>
        </row>
        <row r="65">
          <cell r="A65" t="str">
            <v>Morris, Emily</v>
          </cell>
          <cell r="B65">
            <v>23</v>
          </cell>
        </row>
        <row r="66">
          <cell r="A66" t="str">
            <v>Caldwell, Keava</v>
          </cell>
          <cell r="B66">
            <v>24</v>
          </cell>
        </row>
        <row r="67">
          <cell r="A67" t="str">
            <v>Fournier, Isabelle</v>
          </cell>
          <cell r="B67">
            <v>25</v>
          </cell>
        </row>
        <row r="68">
          <cell r="A68" t="str">
            <v>Taubman, Isabella</v>
          </cell>
          <cell r="B68">
            <v>26</v>
          </cell>
        </row>
        <row r="69">
          <cell r="A69" t="str">
            <v>Stephan, Chloe</v>
          </cell>
          <cell r="B69">
            <v>27</v>
          </cell>
        </row>
        <row r="70">
          <cell r="A70" t="str">
            <v>Head, Meghan</v>
          </cell>
          <cell r="B70">
            <v>28</v>
          </cell>
        </row>
        <row r="71">
          <cell r="A71" t="str">
            <v>Hokanson, Juliet</v>
          </cell>
          <cell r="B71">
            <v>29</v>
          </cell>
        </row>
        <row r="72">
          <cell r="A72" t="str">
            <v>Heiden, Elle</v>
          </cell>
          <cell r="B72" t="str">
            <v>DNS</v>
          </cell>
        </row>
        <row r="73">
          <cell r="A73" t="str">
            <v>Gelson, Clarissa</v>
          </cell>
          <cell r="B73" t="str">
            <v>DNS</v>
          </cell>
        </row>
        <row r="74">
          <cell r="A74" t="str">
            <v>Carnes, Oliviana</v>
          </cell>
          <cell r="B74" t="str">
            <v>DNS</v>
          </cell>
        </row>
        <row r="75">
          <cell r="A75" t="str">
            <v>Cobery, Erin</v>
          </cell>
          <cell r="B75" t="str">
            <v>DNF</v>
          </cell>
        </row>
        <row r="76">
          <cell r="A76" t="str">
            <v>Costello, Danielle</v>
          </cell>
          <cell r="B76" t="str">
            <v>DNF</v>
          </cell>
        </row>
        <row r="77">
          <cell r="A77" t="str">
            <v>Gagnon, Haylie</v>
          </cell>
          <cell r="B77" t="str">
            <v>DNF</v>
          </cell>
        </row>
        <row r="78">
          <cell r="A78" t="str">
            <v>Gove, Maggie</v>
          </cell>
          <cell r="B78" t="str">
            <v>DNF</v>
          </cell>
        </row>
        <row r="79">
          <cell r="A79" t="str">
            <v>Hooper, Marley</v>
          </cell>
          <cell r="B79" t="str">
            <v>DNF</v>
          </cell>
        </row>
        <row r="80">
          <cell r="A80" t="str">
            <v>Hughey, Mackenzie</v>
          </cell>
          <cell r="B80" t="str">
            <v>DNF</v>
          </cell>
        </row>
        <row r="81">
          <cell r="A81" t="str">
            <v>Chandler, Emily</v>
          </cell>
          <cell r="B81" t="str">
            <v>DNF</v>
          </cell>
        </row>
        <row r="82">
          <cell r="A82" t="str">
            <v>McCaughey, Maren</v>
          </cell>
          <cell r="B82" t="str">
            <v>DQ</v>
          </cell>
        </row>
        <row r="83">
          <cell r="A83" t="str">
            <v>Sekera, Eliza</v>
          </cell>
          <cell r="B83" t="str">
            <v>DQ</v>
          </cell>
        </row>
        <row r="84">
          <cell r="A84" t="str">
            <v>Daniels, Hadleigh</v>
          </cell>
          <cell r="B84" t="str">
            <v>DNF</v>
          </cell>
        </row>
        <row r="85">
          <cell r="A85" t="str">
            <v>Buote, Chloe</v>
          </cell>
          <cell r="B85" t="str">
            <v>DNF</v>
          </cell>
        </row>
        <row r="86">
          <cell r="A86" t="str">
            <v>Robbins, Lizzie</v>
          </cell>
          <cell r="B86" t="str">
            <v>DNF</v>
          </cell>
        </row>
        <row r="87">
          <cell r="A87" t="str">
            <v>Jackson, Nola</v>
          </cell>
          <cell r="B87" t="str">
            <v>DQ</v>
          </cell>
        </row>
        <row r="88">
          <cell r="A88" t="str">
            <v>Cusolito, Jacklyn</v>
          </cell>
          <cell r="B88" t="str">
            <v>DNS</v>
          </cell>
        </row>
        <row r="89">
          <cell r="A89" t="str">
            <v>Liporto, Avery</v>
          </cell>
          <cell r="B89" t="str">
            <v>DNS</v>
          </cell>
        </row>
        <row r="90">
          <cell r="A90" t="str">
            <v>Plauche, Chantal</v>
          </cell>
          <cell r="B90" t="str">
            <v>DNS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9950-78B2-4EED-B196-853C58BAF88A}">
  <dimension ref="A1:W40"/>
  <sheetViews>
    <sheetView workbookViewId="0">
      <selection activeCell="E6" sqref="E6"/>
    </sheetView>
  </sheetViews>
  <sheetFormatPr defaultColWidth="12.44140625" defaultRowHeight="14.4" x14ac:dyDescent="0.3"/>
  <cols>
    <col min="1" max="1" width="5.88671875" bestFit="1" customWidth="1"/>
    <col min="2" max="2" width="24.21875" bestFit="1" customWidth="1"/>
    <col min="3" max="3" width="7" bestFit="1" customWidth="1"/>
    <col min="4" max="4" width="5.77734375" bestFit="1" customWidth="1"/>
    <col min="5" max="23" width="10.77734375" customWidth="1"/>
  </cols>
  <sheetData>
    <row r="1" spans="1:23" s="8" customFormat="1" ht="16.2" thickBot="1" x14ac:dyDescent="0.35">
      <c r="A1" s="1"/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 t="s">
        <v>12</v>
      </c>
      <c r="O1" s="5" t="s">
        <v>13</v>
      </c>
      <c r="P1" s="5" t="s">
        <v>14</v>
      </c>
      <c r="Q1" s="6" t="s">
        <v>15</v>
      </c>
      <c r="R1" s="7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ht="15.6" x14ac:dyDescent="0.3">
      <c r="A2" s="9">
        <v>1</v>
      </c>
      <c r="B2" s="10" t="s">
        <v>22</v>
      </c>
      <c r="C2" s="10" t="s">
        <v>23</v>
      </c>
      <c r="D2" s="11">
        <v>2011</v>
      </c>
      <c r="E2" s="12" t="str">
        <f>VLOOKUP(B2,[1]SL1_Girls!$A:$B,2,FALSE)</f>
        <v>DNF</v>
      </c>
      <c r="F2" s="9">
        <f>VLOOKUP(B2,[1]SL2_Girls!$A:$B,2,FALSE)</f>
        <v>1</v>
      </c>
      <c r="G2" s="9" t="str">
        <f>VLOOKUP(B2,[1]SL3_Girls!$A:$B,2,FALSE)</f>
        <v>DNF</v>
      </c>
      <c r="H2" s="9">
        <f>VLOOKUP(B2,[1]PSL1_Girls!$A:$B,2,FALSE)</f>
        <v>6</v>
      </c>
      <c r="I2" s="9">
        <f>VLOOKUP(B2,[1]PSL2_Girls!$A:$B,2,FALSE)</f>
        <v>12</v>
      </c>
      <c r="J2" s="9">
        <f>VLOOKUP(B2,[1]PSL3_Girls!$A:$B,2,FALSE)</f>
        <v>7</v>
      </c>
      <c r="K2" s="9">
        <f>VLOOKUP(B2,[1]GS1_Girls!$A:$B,2,FALSE)</f>
        <v>1</v>
      </c>
      <c r="L2" s="9">
        <f>VLOOKUP(B2,[1]GS2_Girls!$A:$B,2,FALSE)</f>
        <v>1</v>
      </c>
      <c r="M2" s="11">
        <f>VLOOKUP(B2,[1]GS3_Girls!$A:$B,2,FALSE)</f>
        <v>1</v>
      </c>
      <c r="N2" s="13">
        <f t="shared" ref="N2:N38" si="0">SUM(O2:Q2)</f>
        <v>3</v>
      </c>
      <c r="O2" s="14">
        <f t="shared" ref="O2:O38" si="1">SMALL($E2:$M2,1)</f>
        <v>1</v>
      </c>
      <c r="P2" s="14">
        <f t="shared" ref="P2:P38" si="2">SMALL($E2:$M2,2)</f>
        <v>1</v>
      </c>
      <c r="Q2" s="15">
        <f t="shared" ref="Q2:Q38" si="3">SMALL($E2:$M2,3)</f>
        <v>1</v>
      </c>
      <c r="R2" s="16">
        <f t="shared" ref="R2:R38" si="4">SMALL($E2:$M2,4)</f>
        <v>1</v>
      </c>
      <c r="S2" s="17">
        <f t="shared" ref="S2:S38" si="5">SMALL($E2:$M2,5)</f>
        <v>6</v>
      </c>
      <c r="T2" s="17">
        <f t="shared" ref="T2:T38" si="6">SMALL($E2:$M2,6)</f>
        <v>7</v>
      </c>
      <c r="U2" s="17">
        <f t="shared" ref="U2:U38" si="7">SMALL($E2:$M2,7)</f>
        <v>12</v>
      </c>
      <c r="V2" s="17" t="e">
        <f t="shared" ref="V2:V38" si="8">SMALL($E2:$M2,8)</f>
        <v>#NUM!</v>
      </c>
      <c r="W2" s="17" t="e">
        <f t="shared" ref="W2:W38" si="9">SMALL($E2:$M2,9)</f>
        <v>#NUM!</v>
      </c>
    </row>
    <row r="3" spans="1:23" ht="15.6" x14ac:dyDescent="0.3">
      <c r="A3" s="9">
        <v>2</v>
      </c>
      <c r="B3" s="10" t="s">
        <v>24</v>
      </c>
      <c r="C3" s="10" t="s">
        <v>23</v>
      </c>
      <c r="D3" s="11">
        <v>2010</v>
      </c>
      <c r="E3" s="12">
        <f>VLOOKUP(B3,[1]SL1_Girls!$A:$B,2,FALSE)</f>
        <v>1</v>
      </c>
      <c r="F3" s="9">
        <f>VLOOKUP(B3,[1]SL2_Girls!$A:$B,2,FALSE)</f>
        <v>2</v>
      </c>
      <c r="G3" s="9">
        <f>VLOOKUP(B3,[1]SL3_Girls!$A:$B,2,FALSE)</f>
        <v>1</v>
      </c>
      <c r="H3" s="9">
        <f>VLOOKUP(B3,[1]PSL1_Girls!$A:$B,2,FALSE)</f>
        <v>2</v>
      </c>
      <c r="I3" s="9">
        <f>VLOOKUP(B3,[1]PSL2_Girls!$A:$B,2,FALSE)</f>
        <v>2</v>
      </c>
      <c r="J3" s="9">
        <f>VLOOKUP(B3,[1]PSL3_Girls!$A:$B,2,FALSE)</f>
        <v>1</v>
      </c>
      <c r="K3" s="9">
        <f>VLOOKUP(B3,[1]GS1_Girls!$A:$B,2,FALSE)</f>
        <v>7</v>
      </c>
      <c r="L3" s="9">
        <f>VLOOKUP(B3,[1]GS2_Girls!$A:$B,2,FALSE)</f>
        <v>3</v>
      </c>
      <c r="M3" s="11">
        <f>VLOOKUP(B3,[1]GS3_Girls!$A:$B,2,FALSE)</f>
        <v>4</v>
      </c>
      <c r="N3" s="13">
        <f t="shared" si="0"/>
        <v>3</v>
      </c>
      <c r="O3" s="14">
        <f t="shared" si="1"/>
        <v>1</v>
      </c>
      <c r="P3" s="14">
        <f t="shared" si="2"/>
        <v>1</v>
      </c>
      <c r="Q3" s="15">
        <f t="shared" si="3"/>
        <v>1</v>
      </c>
      <c r="R3" s="16">
        <f t="shared" si="4"/>
        <v>2</v>
      </c>
      <c r="S3" s="17">
        <f t="shared" si="5"/>
        <v>2</v>
      </c>
      <c r="T3" s="17">
        <f t="shared" si="6"/>
        <v>2</v>
      </c>
      <c r="U3" s="17">
        <f t="shared" si="7"/>
        <v>3</v>
      </c>
      <c r="V3" s="17">
        <f t="shared" si="8"/>
        <v>4</v>
      </c>
      <c r="W3" s="17">
        <f t="shared" si="9"/>
        <v>7</v>
      </c>
    </row>
    <row r="4" spans="1:23" ht="15.6" x14ac:dyDescent="0.3">
      <c r="A4" s="9">
        <v>3</v>
      </c>
      <c r="B4" s="10" t="s">
        <v>25</v>
      </c>
      <c r="C4" s="10" t="s">
        <v>23</v>
      </c>
      <c r="D4" s="11">
        <v>2010</v>
      </c>
      <c r="E4" s="12">
        <f>VLOOKUP(B4,[1]SL1_Girls!$A:$B,2,FALSE)</f>
        <v>2</v>
      </c>
      <c r="F4" s="9">
        <f>VLOOKUP(B4,[1]SL2_Girls!$A:$B,2,FALSE)</f>
        <v>4</v>
      </c>
      <c r="G4" s="9">
        <f>VLOOKUP(B4,[1]SL3_Girls!$A:$B,2,FALSE)</f>
        <v>2</v>
      </c>
      <c r="H4" s="9">
        <f>VLOOKUP(B4,[1]PSL1_Girls!$A:$B,2,FALSE)</f>
        <v>3</v>
      </c>
      <c r="I4" s="9">
        <f>VLOOKUP(B4,[1]PSL2_Girls!$A:$B,2,FALSE)</f>
        <v>1</v>
      </c>
      <c r="J4" s="9">
        <f>VLOOKUP(B4,[1]PSL3_Girls!$A:$B,2,FALSE)</f>
        <v>2</v>
      </c>
      <c r="K4" s="9">
        <f>VLOOKUP(B4,[1]GS1_Girls!$A:$B,2,FALSE)</f>
        <v>2</v>
      </c>
      <c r="L4" s="9">
        <f>VLOOKUP(B4,[1]GS2_Girls!$A:$B,2,FALSE)</f>
        <v>4</v>
      </c>
      <c r="M4" s="11">
        <f>VLOOKUP(B4,[1]GS3_Girls!$A:$B,2,FALSE)</f>
        <v>3</v>
      </c>
      <c r="N4" s="13">
        <f t="shared" si="0"/>
        <v>5</v>
      </c>
      <c r="O4" s="14">
        <f t="shared" si="1"/>
        <v>1</v>
      </c>
      <c r="P4" s="14">
        <f t="shared" si="2"/>
        <v>2</v>
      </c>
      <c r="Q4" s="15">
        <f t="shared" si="3"/>
        <v>2</v>
      </c>
      <c r="R4" s="16">
        <f t="shared" si="4"/>
        <v>2</v>
      </c>
      <c r="S4" s="17">
        <f t="shared" si="5"/>
        <v>2</v>
      </c>
      <c r="T4" s="17">
        <f t="shared" si="6"/>
        <v>3</v>
      </c>
      <c r="U4" s="17">
        <f t="shared" si="7"/>
        <v>3</v>
      </c>
      <c r="V4" s="17">
        <f t="shared" si="8"/>
        <v>4</v>
      </c>
      <c r="W4" s="17">
        <f t="shared" si="9"/>
        <v>4</v>
      </c>
    </row>
    <row r="5" spans="1:23" ht="15.6" x14ac:dyDescent="0.3">
      <c r="A5" s="9">
        <v>4</v>
      </c>
      <c r="B5" s="10" t="s">
        <v>26</v>
      </c>
      <c r="C5" s="10" t="s">
        <v>27</v>
      </c>
      <c r="D5" s="11">
        <v>2011</v>
      </c>
      <c r="E5" s="12">
        <f>VLOOKUP(B5,[1]SL1_Girls!$A:$B,2,FALSE)</f>
        <v>3</v>
      </c>
      <c r="F5" s="9">
        <f>VLOOKUP(B5,[1]SL2_Girls!$A:$B,2,FALSE)</f>
        <v>7</v>
      </c>
      <c r="G5" s="9">
        <f>VLOOKUP(B5,[1]SL3_Girls!$A:$B,2,FALSE)</f>
        <v>4</v>
      </c>
      <c r="H5" s="9">
        <f>VLOOKUP(B5,[1]PSL1_Girls!$A:$B,2,FALSE)</f>
        <v>1</v>
      </c>
      <c r="I5" s="9">
        <f>VLOOKUP(B5,[1]PSL2_Girls!$A:$B,2,FALSE)</f>
        <v>7</v>
      </c>
      <c r="J5" s="9">
        <f>VLOOKUP(B5,[1]PSL3_Girls!$A:$B,2,FALSE)</f>
        <v>3</v>
      </c>
      <c r="K5" s="9">
        <f>VLOOKUP(B5,[1]GS1_Girls!$A:$B,2,FALSE)</f>
        <v>3</v>
      </c>
      <c r="L5" s="9">
        <f>VLOOKUP(B5,[1]GS2_Girls!$A:$B,2,FALSE)</f>
        <v>2</v>
      </c>
      <c r="M5" s="11">
        <f>VLOOKUP(B5,[1]GS3_Girls!$A:$B,2,FALSE)</f>
        <v>2</v>
      </c>
      <c r="N5" s="13">
        <f t="shared" si="0"/>
        <v>5</v>
      </c>
      <c r="O5" s="14">
        <f t="shared" si="1"/>
        <v>1</v>
      </c>
      <c r="P5" s="14">
        <f t="shared" si="2"/>
        <v>2</v>
      </c>
      <c r="Q5" s="15">
        <f t="shared" si="3"/>
        <v>2</v>
      </c>
      <c r="R5" s="16">
        <f t="shared" si="4"/>
        <v>3</v>
      </c>
      <c r="S5" s="17">
        <f t="shared" si="5"/>
        <v>3</v>
      </c>
      <c r="T5" s="17">
        <f t="shared" si="6"/>
        <v>3</v>
      </c>
      <c r="U5" s="17">
        <f t="shared" si="7"/>
        <v>4</v>
      </c>
      <c r="V5" s="17">
        <f t="shared" si="8"/>
        <v>7</v>
      </c>
      <c r="W5" s="17">
        <f t="shared" si="9"/>
        <v>7</v>
      </c>
    </row>
    <row r="6" spans="1:23" ht="15.6" x14ac:dyDescent="0.3">
      <c r="A6" s="9">
        <v>5</v>
      </c>
      <c r="B6" s="10" t="s">
        <v>28</v>
      </c>
      <c r="C6" s="10" t="s">
        <v>23</v>
      </c>
      <c r="D6" s="11">
        <v>2010</v>
      </c>
      <c r="E6" s="12">
        <f>VLOOKUP(B6,[1]SL1_Girls!$A:$B,2,FALSE)</f>
        <v>7</v>
      </c>
      <c r="F6" s="9">
        <f>VLOOKUP(B6,[1]SL2_Girls!$A:$B,2,FALSE)</f>
        <v>5</v>
      </c>
      <c r="G6" s="9">
        <f>VLOOKUP(B6,[1]SL3_Girls!$A:$B,2,FALSE)</f>
        <v>6</v>
      </c>
      <c r="H6" s="9">
        <f>VLOOKUP(B6,[1]PSL1_Girls!$A:$B,2,FALSE)</f>
        <v>4</v>
      </c>
      <c r="I6" s="9">
        <f>VLOOKUP(B6,[1]PSL2_Girls!$A:$B,2,FALSE)</f>
        <v>4</v>
      </c>
      <c r="J6" s="9">
        <f>VLOOKUP(B6,[1]PSL3_Girls!$A:$B,2,FALSE)</f>
        <v>4</v>
      </c>
      <c r="K6" s="9">
        <f>VLOOKUP(B6,[1]GS1_Girls!$A:$B,2,FALSE)</f>
        <v>8</v>
      </c>
      <c r="L6" s="9" t="str">
        <f>VLOOKUP(B6,[1]GS2_Girls!$A:$B,2,FALSE)</f>
        <v>DNF</v>
      </c>
      <c r="M6" s="11" t="str">
        <f>VLOOKUP(B6,[1]GS3_Girls!$A:$B,2,FALSE)</f>
        <v>DNF</v>
      </c>
      <c r="N6" s="13">
        <f t="shared" si="0"/>
        <v>12</v>
      </c>
      <c r="O6" s="14">
        <f t="shared" si="1"/>
        <v>4</v>
      </c>
      <c r="P6" s="14">
        <f t="shared" si="2"/>
        <v>4</v>
      </c>
      <c r="Q6" s="15">
        <f t="shared" si="3"/>
        <v>4</v>
      </c>
      <c r="R6" s="16">
        <f t="shared" si="4"/>
        <v>5</v>
      </c>
      <c r="S6" s="17">
        <f t="shared" si="5"/>
        <v>6</v>
      </c>
      <c r="T6" s="17">
        <f t="shared" si="6"/>
        <v>7</v>
      </c>
      <c r="U6" s="17">
        <f t="shared" si="7"/>
        <v>8</v>
      </c>
      <c r="V6" s="17" t="e">
        <f t="shared" si="8"/>
        <v>#NUM!</v>
      </c>
      <c r="W6" s="17" t="e">
        <f t="shared" si="9"/>
        <v>#NUM!</v>
      </c>
    </row>
    <row r="7" spans="1:23" ht="15.6" x14ac:dyDescent="0.3">
      <c r="A7" s="9">
        <v>6</v>
      </c>
      <c r="B7" s="10" t="s">
        <v>29</v>
      </c>
      <c r="C7" s="10" t="s">
        <v>30</v>
      </c>
      <c r="D7" s="11">
        <v>2010</v>
      </c>
      <c r="E7" s="12">
        <f>VLOOKUP(B7,[1]SL1_Girls!$A:$B,2,FALSE)</f>
        <v>6</v>
      </c>
      <c r="F7" s="9">
        <f>VLOOKUP(B7,[1]SL2_Girls!$A:$B,2,FALSE)</f>
        <v>3</v>
      </c>
      <c r="G7" s="9">
        <f>VLOOKUP(B7,[1]SL3_Girls!$A:$B,2,FALSE)</f>
        <v>3</v>
      </c>
      <c r="H7" s="9">
        <f>VLOOKUP(B7,[1]PSL1_Girls!$A:$B,2,FALSE)</f>
        <v>16</v>
      </c>
      <c r="I7" s="9">
        <f>VLOOKUP(B7,[1]PSL2_Girls!$A:$B,2,FALSE)</f>
        <v>14</v>
      </c>
      <c r="J7" s="9">
        <f>VLOOKUP(B7,[1]PSL3_Girls!$A:$B,2,FALSE)</f>
        <v>14</v>
      </c>
      <c r="K7" s="9">
        <f>VLOOKUP(B7,[1]GS1_Girls!$A:$B,2,FALSE)</f>
        <v>10</v>
      </c>
      <c r="L7" s="9">
        <f>VLOOKUP(B7,[1]GS2_Girls!$A:$B,2,FALSE)</f>
        <v>10</v>
      </c>
      <c r="M7" s="11">
        <f>VLOOKUP(B7,[1]GS3_Girls!$A:$B,2,FALSE)</f>
        <v>9</v>
      </c>
      <c r="N7" s="13">
        <f t="shared" si="0"/>
        <v>12</v>
      </c>
      <c r="O7" s="14">
        <f t="shared" si="1"/>
        <v>3</v>
      </c>
      <c r="P7" s="14">
        <f t="shared" si="2"/>
        <v>3</v>
      </c>
      <c r="Q7" s="15">
        <f t="shared" si="3"/>
        <v>6</v>
      </c>
      <c r="R7" s="16">
        <f t="shared" si="4"/>
        <v>9</v>
      </c>
      <c r="S7" s="17">
        <f t="shared" si="5"/>
        <v>10</v>
      </c>
      <c r="T7" s="17">
        <f t="shared" si="6"/>
        <v>10</v>
      </c>
      <c r="U7" s="17">
        <f t="shared" si="7"/>
        <v>14</v>
      </c>
      <c r="V7" s="17">
        <f t="shared" si="8"/>
        <v>14</v>
      </c>
      <c r="W7" s="17">
        <f t="shared" si="9"/>
        <v>16</v>
      </c>
    </row>
    <row r="8" spans="1:23" ht="15.6" x14ac:dyDescent="0.3">
      <c r="A8" s="9">
        <v>7</v>
      </c>
      <c r="B8" s="10" t="s">
        <v>31</v>
      </c>
      <c r="C8" s="10" t="s">
        <v>30</v>
      </c>
      <c r="D8" s="11">
        <v>2010</v>
      </c>
      <c r="E8" s="12">
        <f>VLOOKUP(B8,[1]SL1_Girls!$A:$B,2,FALSE)</f>
        <v>23</v>
      </c>
      <c r="F8" s="9">
        <f>VLOOKUP(B8,[1]SL2_Girls!$A:$B,2,FALSE)</f>
        <v>6</v>
      </c>
      <c r="G8" s="9">
        <f>VLOOKUP(B8,[1]SL3_Girls!$A:$B,2,FALSE)</f>
        <v>14</v>
      </c>
      <c r="H8" s="9">
        <f>VLOOKUP(B8,[1]PSL1_Girls!$A:$B,2,FALSE)</f>
        <v>5</v>
      </c>
      <c r="I8" s="9">
        <f>VLOOKUP(B8,[1]PSL2_Girls!$A:$B,2,FALSE)</f>
        <v>3</v>
      </c>
      <c r="J8" s="9">
        <f>VLOOKUP(B8,[1]PSL3_Girls!$A:$B,2,FALSE)</f>
        <v>5</v>
      </c>
      <c r="K8" s="9">
        <f>VLOOKUP(B8,[1]GS1_Girls!$A:$B,2,FALSE)</f>
        <v>9</v>
      </c>
      <c r="L8" s="9">
        <f>VLOOKUP(B8,[1]GS2_Girls!$A:$B,2,FALSE)</f>
        <v>5</v>
      </c>
      <c r="M8" s="11">
        <f>VLOOKUP(B8,[1]GS3_Girls!$A:$B,2,FALSE)</f>
        <v>7</v>
      </c>
      <c r="N8" s="13">
        <f t="shared" si="0"/>
        <v>13</v>
      </c>
      <c r="O8" s="14">
        <f t="shared" si="1"/>
        <v>3</v>
      </c>
      <c r="P8" s="14">
        <f t="shared" si="2"/>
        <v>5</v>
      </c>
      <c r="Q8" s="15">
        <f t="shared" si="3"/>
        <v>5</v>
      </c>
      <c r="R8" s="16">
        <f t="shared" si="4"/>
        <v>5</v>
      </c>
      <c r="S8" s="17">
        <f t="shared" si="5"/>
        <v>6</v>
      </c>
      <c r="T8" s="17">
        <f t="shared" si="6"/>
        <v>7</v>
      </c>
      <c r="U8" s="17">
        <f t="shared" si="7"/>
        <v>9</v>
      </c>
      <c r="V8" s="17">
        <f t="shared" si="8"/>
        <v>14</v>
      </c>
      <c r="W8" s="17">
        <f t="shared" si="9"/>
        <v>23</v>
      </c>
    </row>
    <row r="9" spans="1:23" ht="15.6" x14ac:dyDescent="0.3">
      <c r="A9" s="9">
        <v>8</v>
      </c>
      <c r="B9" s="10" t="s">
        <v>32</v>
      </c>
      <c r="C9" s="10" t="s">
        <v>23</v>
      </c>
      <c r="D9" s="11">
        <v>2010</v>
      </c>
      <c r="E9" s="12">
        <f>VLOOKUP(B9,[1]SL1_Girls!$A:$B,2,FALSE)</f>
        <v>14</v>
      </c>
      <c r="F9" s="9">
        <f>VLOOKUP(B9,[1]SL2_Girls!$A:$B,2,FALSE)</f>
        <v>18</v>
      </c>
      <c r="G9" s="9">
        <f>VLOOKUP(B9,[1]SL3_Girls!$A:$B,2,FALSE)</f>
        <v>16</v>
      </c>
      <c r="H9" s="9">
        <f>VLOOKUP(B9,[1]PSL1_Girls!$A:$B,2,FALSE)</f>
        <v>10</v>
      </c>
      <c r="I9" s="9">
        <f>VLOOKUP(B9,[1]PSL2_Girls!$A:$B,2,FALSE)</f>
        <v>8</v>
      </c>
      <c r="J9" s="9">
        <f>VLOOKUP(B9,[1]PSL3_Girls!$A:$B,2,FALSE)</f>
        <v>8</v>
      </c>
      <c r="K9" s="9">
        <f>VLOOKUP(B9,[1]GS1_Girls!$A:$B,2,FALSE)</f>
        <v>5</v>
      </c>
      <c r="L9" s="9">
        <f>VLOOKUP(B9,[1]GS2_Girls!$A:$B,2,FALSE)</f>
        <v>7</v>
      </c>
      <c r="M9" s="11">
        <f>VLOOKUP(B9,[1]GS3_Girls!$A:$B,2,FALSE)</f>
        <v>5</v>
      </c>
      <c r="N9" s="13">
        <f t="shared" si="0"/>
        <v>17</v>
      </c>
      <c r="O9" s="14">
        <f t="shared" si="1"/>
        <v>5</v>
      </c>
      <c r="P9" s="14">
        <f t="shared" si="2"/>
        <v>5</v>
      </c>
      <c r="Q9" s="15">
        <f t="shared" si="3"/>
        <v>7</v>
      </c>
      <c r="R9" s="16">
        <f t="shared" si="4"/>
        <v>8</v>
      </c>
      <c r="S9" s="17">
        <f t="shared" si="5"/>
        <v>8</v>
      </c>
      <c r="T9" s="17">
        <f t="shared" si="6"/>
        <v>10</v>
      </c>
      <c r="U9" s="17">
        <f t="shared" si="7"/>
        <v>14</v>
      </c>
      <c r="V9" s="17">
        <f t="shared" si="8"/>
        <v>16</v>
      </c>
      <c r="W9" s="17">
        <f t="shared" si="9"/>
        <v>18</v>
      </c>
    </row>
    <row r="10" spans="1:23" ht="15.6" x14ac:dyDescent="0.3">
      <c r="A10" s="9">
        <v>9</v>
      </c>
      <c r="B10" s="10" t="s">
        <v>33</v>
      </c>
      <c r="C10" s="10" t="s">
        <v>30</v>
      </c>
      <c r="D10" s="11">
        <v>2010</v>
      </c>
      <c r="E10" s="12">
        <f>VLOOKUP(B10,[1]SL1_Girls!$A:$B,2,FALSE)</f>
        <v>4</v>
      </c>
      <c r="F10" s="9">
        <f>VLOOKUP(B10,[1]SL2_Girls!$A:$B,2,FALSE)</f>
        <v>8</v>
      </c>
      <c r="G10" s="9">
        <f>VLOOKUP(B10,[1]SL3_Girls!$A:$B,2,FALSE)</f>
        <v>5</v>
      </c>
      <c r="H10" s="9">
        <f>VLOOKUP(B10,[1]PSL1_Girls!$A:$B,2,FALSE)</f>
        <v>11</v>
      </c>
      <c r="I10" s="9">
        <f>VLOOKUP(B10,[1]PSL2_Girls!$A:$B,2,FALSE)</f>
        <v>16</v>
      </c>
      <c r="J10" s="9">
        <f>VLOOKUP(B10,[1]PSL3_Girls!$A:$B,2,FALSE)</f>
        <v>13</v>
      </c>
      <c r="K10" s="9">
        <f>VLOOKUP(B10,[1]GS1_Girls!$A:$B,2,FALSE)</f>
        <v>15</v>
      </c>
      <c r="L10" s="9">
        <f>VLOOKUP(B10,[1]GS2_Girls!$A:$B,2,FALSE)</f>
        <v>14</v>
      </c>
      <c r="M10" s="11">
        <f>VLOOKUP(B10,[1]GS3_Girls!$A:$B,2,FALSE)</f>
        <v>12</v>
      </c>
      <c r="N10" s="13">
        <f t="shared" si="0"/>
        <v>17</v>
      </c>
      <c r="O10" s="14">
        <f t="shared" si="1"/>
        <v>4</v>
      </c>
      <c r="P10" s="14">
        <f t="shared" si="2"/>
        <v>5</v>
      </c>
      <c r="Q10" s="15">
        <f t="shared" si="3"/>
        <v>8</v>
      </c>
      <c r="R10" s="16">
        <f t="shared" si="4"/>
        <v>11</v>
      </c>
      <c r="S10" s="17">
        <f t="shared" si="5"/>
        <v>12</v>
      </c>
      <c r="T10" s="17">
        <f t="shared" si="6"/>
        <v>13</v>
      </c>
      <c r="U10" s="17">
        <f t="shared" si="7"/>
        <v>14</v>
      </c>
      <c r="V10" s="17">
        <f t="shared" si="8"/>
        <v>15</v>
      </c>
      <c r="W10" s="17">
        <f t="shared" si="9"/>
        <v>16</v>
      </c>
    </row>
    <row r="11" spans="1:23" ht="15.6" x14ac:dyDescent="0.3">
      <c r="A11" s="9">
        <v>10</v>
      </c>
      <c r="B11" s="10" t="s">
        <v>34</v>
      </c>
      <c r="C11" s="10" t="s">
        <v>23</v>
      </c>
      <c r="D11" s="11">
        <v>2010</v>
      </c>
      <c r="E11" s="12">
        <f>VLOOKUP(B11,[1]SL1_Girls!$A:$B,2,FALSE)</f>
        <v>5</v>
      </c>
      <c r="F11" s="9">
        <f>VLOOKUP(B11,[1]SL2_Girls!$A:$B,2,FALSE)</f>
        <v>10</v>
      </c>
      <c r="G11" s="9">
        <f>VLOOKUP(B11,[1]SL3_Girls!$A:$B,2,FALSE)</f>
        <v>7</v>
      </c>
      <c r="H11" s="9" t="str">
        <f>VLOOKUP(B11,[1]PSL1_Girls!$A:$B,2,FALSE)</f>
        <v>DNF</v>
      </c>
      <c r="I11" s="9">
        <f>VLOOKUP(B11,[1]PSL2_Girls!$A:$B,2,FALSE)</f>
        <v>9</v>
      </c>
      <c r="J11" s="9" t="str">
        <f>VLOOKUP(B11,[1]PSL3_Girls!$A:$B,2,FALSE)</f>
        <v>DNF</v>
      </c>
      <c r="K11" s="9">
        <f>VLOOKUP(B11,[1]GS1_Girls!$A:$B,2,FALSE)</f>
        <v>11</v>
      </c>
      <c r="L11" s="9">
        <f>VLOOKUP(B11,[1]GS2_Girls!$A:$B,2,FALSE)</f>
        <v>6</v>
      </c>
      <c r="M11" s="11">
        <f>VLOOKUP(B11,[1]GS3_Girls!$A:$B,2,FALSE)</f>
        <v>8</v>
      </c>
      <c r="N11" s="13">
        <f t="shared" si="0"/>
        <v>18</v>
      </c>
      <c r="O11" s="14">
        <f t="shared" si="1"/>
        <v>5</v>
      </c>
      <c r="P11" s="14">
        <f t="shared" si="2"/>
        <v>6</v>
      </c>
      <c r="Q11" s="15">
        <f t="shared" si="3"/>
        <v>7</v>
      </c>
      <c r="R11" s="16">
        <f t="shared" si="4"/>
        <v>8</v>
      </c>
      <c r="S11" s="17">
        <f t="shared" si="5"/>
        <v>9</v>
      </c>
      <c r="T11" s="17">
        <f t="shared" si="6"/>
        <v>10</v>
      </c>
      <c r="U11" s="17">
        <f t="shared" si="7"/>
        <v>11</v>
      </c>
      <c r="V11" s="17" t="e">
        <f t="shared" si="8"/>
        <v>#NUM!</v>
      </c>
      <c r="W11" s="17" t="e">
        <f t="shared" si="9"/>
        <v>#NUM!</v>
      </c>
    </row>
    <row r="12" spans="1:23" ht="15.6" x14ac:dyDescent="0.3">
      <c r="A12" s="9">
        <v>11</v>
      </c>
      <c r="B12" s="10" t="s">
        <v>35</v>
      </c>
      <c r="C12" s="10" t="s">
        <v>23</v>
      </c>
      <c r="D12" s="11">
        <v>2011</v>
      </c>
      <c r="E12" s="12">
        <f>VLOOKUP(B12,[1]SL1_Girls!$A:$B,2,FALSE)</f>
        <v>8</v>
      </c>
      <c r="F12" s="9">
        <f>VLOOKUP(B12,[1]SL2_Girls!$A:$B,2,FALSE)</f>
        <v>11</v>
      </c>
      <c r="G12" s="9">
        <f>VLOOKUP(B12,[1]SL3_Girls!$A:$B,2,FALSE)</f>
        <v>9</v>
      </c>
      <c r="H12" s="9">
        <f>VLOOKUP(B12,[1]PSL1_Girls!$A:$B,2,FALSE)</f>
        <v>20</v>
      </c>
      <c r="I12" s="9">
        <f>VLOOKUP(B12,[1]PSL2_Girls!$A:$B,2,FALSE)</f>
        <v>17</v>
      </c>
      <c r="J12" s="9">
        <f>VLOOKUP(B12,[1]PSL3_Girls!$A:$B,2,FALSE)</f>
        <v>19</v>
      </c>
      <c r="K12" s="9">
        <f>VLOOKUP(B12,[1]GS1_Girls!$A:$B,2,FALSE)</f>
        <v>4</v>
      </c>
      <c r="L12" s="9">
        <f>VLOOKUP(B12,[1]GS2_Girls!$A:$B,2,FALSE)</f>
        <v>8</v>
      </c>
      <c r="M12" s="11">
        <f>VLOOKUP(B12,[1]GS3_Girls!$A:$B,2,FALSE)</f>
        <v>6</v>
      </c>
      <c r="N12" s="13">
        <f t="shared" si="0"/>
        <v>18</v>
      </c>
      <c r="O12" s="14">
        <f t="shared" si="1"/>
        <v>4</v>
      </c>
      <c r="P12" s="14">
        <f t="shared" si="2"/>
        <v>6</v>
      </c>
      <c r="Q12" s="15">
        <f t="shared" si="3"/>
        <v>8</v>
      </c>
      <c r="R12" s="16">
        <f t="shared" si="4"/>
        <v>8</v>
      </c>
      <c r="S12" s="17">
        <f t="shared" si="5"/>
        <v>9</v>
      </c>
      <c r="T12" s="17">
        <f t="shared" si="6"/>
        <v>11</v>
      </c>
      <c r="U12" s="17">
        <f t="shared" si="7"/>
        <v>17</v>
      </c>
      <c r="V12" s="17">
        <f t="shared" si="8"/>
        <v>19</v>
      </c>
      <c r="W12" s="17">
        <f t="shared" si="9"/>
        <v>20</v>
      </c>
    </row>
    <row r="13" spans="1:23" ht="15.6" x14ac:dyDescent="0.3">
      <c r="A13" s="9">
        <v>12</v>
      </c>
      <c r="B13" s="10" t="s">
        <v>36</v>
      </c>
      <c r="C13" s="10" t="s">
        <v>27</v>
      </c>
      <c r="D13" s="11">
        <v>2010</v>
      </c>
      <c r="E13" s="12">
        <f>VLOOKUP(B13,[1]SL1_Girls!$A:$B,2,FALSE)</f>
        <v>21</v>
      </c>
      <c r="F13" s="9">
        <f>VLOOKUP(B13,[1]SL2_Girls!$A:$B,2,FALSE)</f>
        <v>13</v>
      </c>
      <c r="G13" s="9">
        <f>VLOOKUP(B13,[1]SL3_Girls!$A:$B,2,FALSE)</f>
        <v>19</v>
      </c>
      <c r="H13" s="9">
        <f>VLOOKUP(B13,[1]PSL1_Girls!$A:$B,2,FALSE)</f>
        <v>7</v>
      </c>
      <c r="I13" s="9">
        <f>VLOOKUP(B13,[1]PSL2_Girls!$A:$B,2,FALSE)</f>
        <v>6</v>
      </c>
      <c r="J13" s="9">
        <f>VLOOKUP(B13,[1]PSL3_Girls!$A:$B,2,FALSE)</f>
        <v>6</v>
      </c>
      <c r="K13" s="9" t="str">
        <f>VLOOKUP(B13,[1]GS1_Girls!$A:$B,2,FALSE)</f>
        <v>DNF</v>
      </c>
      <c r="L13" s="9">
        <f>VLOOKUP(B13,[1]GS2_Girls!$A:$B,2,FALSE)</f>
        <v>11</v>
      </c>
      <c r="M13" s="11" t="str">
        <f>VLOOKUP(B13,[1]GS3_Girls!$A:$B,2,FALSE)</f>
        <v>DNF</v>
      </c>
      <c r="N13" s="13">
        <f t="shared" si="0"/>
        <v>19</v>
      </c>
      <c r="O13" s="14">
        <f t="shared" si="1"/>
        <v>6</v>
      </c>
      <c r="P13" s="14">
        <f t="shared" si="2"/>
        <v>6</v>
      </c>
      <c r="Q13" s="15">
        <f t="shared" si="3"/>
        <v>7</v>
      </c>
      <c r="R13" s="16">
        <f t="shared" si="4"/>
        <v>11</v>
      </c>
      <c r="S13" s="17">
        <f t="shared" si="5"/>
        <v>13</v>
      </c>
      <c r="T13" s="17">
        <f t="shared" si="6"/>
        <v>19</v>
      </c>
      <c r="U13" s="17">
        <f t="shared" si="7"/>
        <v>21</v>
      </c>
      <c r="V13" s="17" t="e">
        <f t="shared" si="8"/>
        <v>#NUM!</v>
      </c>
      <c r="W13" s="17" t="e">
        <f t="shared" si="9"/>
        <v>#NUM!</v>
      </c>
    </row>
    <row r="14" spans="1:23" ht="15.6" x14ac:dyDescent="0.3">
      <c r="A14" s="9">
        <v>13</v>
      </c>
      <c r="B14" s="10" t="s">
        <v>37</v>
      </c>
      <c r="C14" s="10" t="s">
        <v>30</v>
      </c>
      <c r="D14" s="11">
        <v>2011</v>
      </c>
      <c r="E14" s="12">
        <f>VLOOKUP(B14,[1]SL1_Girls!$A:$B,2,FALSE)</f>
        <v>9</v>
      </c>
      <c r="F14" s="9">
        <f>VLOOKUP(B14,[1]SL2_Girls!$A:$B,2,FALSE)</f>
        <v>9</v>
      </c>
      <c r="G14" s="9">
        <f>VLOOKUP(B14,[1]SL3_Girls!$A:$B,2,FALSE)</f>
        <v>8</v>
      </c>
      <c r="H14" s="9">
        <f>VLOOKUP(B14,[1]PSL1_Girls!$A:$B,2,FALSE)</f>
        <v>21</v>
      </c>
      <c r="I14" s="9">
        <f>VLOOKUP(B14,[1]PSL2_Girls!$A:$B,2,FALSE)</f>
        <v>26</v>
      </c>
      <c r="J14" s="9">
        <f>VLOOKUP(B14,[1]PSL3_Girls!$A:$B,2,FALSE)</f>
        <v>22</v>
      </c>
      <c r="K14" s="9">
        <f>VLOOKUP(B14,[1]GS1_Girls!$A:$B,2,FALSE)</f>
        <v>16</v>
      </c>
      <c r="L14" s="9">
        <f>VLOOKUP(B14,[1]GS2_Girls!$A:$B,2,FALSE)</f>
        <v>17</v>
      </c>
      <c r="M14" s="11">
        <f>VLOOKUP(B14,[1]GS3_Girls!$A:$B,2,FALSE)</f>
        <v>13</v>
      </c>
      <c r="N14" s="13">
        <f t="shared" si="0"/>
        <v>26</v>
      </c>
      <c r="O14" s="14">
        <f t="shared" si="1"/>
        <v>8</v>
      </c>
      <c r="P14" s="14">
        <f t="shared" si="2"/>
        <v>9</v>
      </c>
      <c r="Q14" s="15">
        <f t="shared" si="3"/>
        <v>9</v>
      </c>
      <c r="R14" s="16">
        <f t="shared" si="4"/>
        <v>13</v>
      </c>
      <c r="S14" s="17">
        <f t="shared" si="5"/>
        <v>16</v>
      </c>
      <c r="T14" s="17">
        <f t="shared" si="6"/>
        <v>17</v>
      </c>
      <c r="U14" s="17">
        <f t="shared" si="7"/>
        <v>21</v>
      </c>
      <c r="V14" s="17">
        <f t="shared" si="8"/>
        <v>22</v>
      </c>
      <c r="W14" s="17">
        <f t="shared" si="9"/>
        <v>26</v>
      </c>
    </row>
    <row r="15" spans="1:23" ht="15.6" x14ac:dyDescent="0.3">
      <c r="A15" s="9">
        <v>14</v>
      </c>
      <c r="B15" s="10" t="s">
        <v>38</v>
      </c>
      <c r="C15" s="10" t="s">
        <v>30</v>
      </c>
      <c r="D15" s="11">
        <v>2010</v>
      </c>
      <c r="E15" s="12">
        <f>VLOOKUP(B15,[1]SL1_Girls!$A:$B,2,FALSE)</f>
        <v>12</v>
      </c>
      <c r="F15" s="9">
        <f>VLOOKUP(B15,[1]SL2_Girls!$A:$B,2,FALSE)</f>
        <v>12</v>
      </c>
      <c r="G15" s="9">
        <f>VLOOKUP(B15,[1]SL3_Girls!$A:$B,2,FALSE)</f>
        <v>10</v>
      </c>
      <c r="H15" s="9">
        <f>VLOOKUP(B15,[1]PSL1_Girls!$A:$B,2,FALSE)</f>
        <v>9</v>
      </c>
      <c r="I15" s="9">
        <f>VLOOKUP(B15,[1]PSL2_Girls!$A:$B,2,FALSE)</f>
        <v>11</v>
      </c>
      <c r="J15" s="9">
        <f>VLOOKUP(B15,[1]PSL3_Girls!$A:$B,2,FALSE)</f>
        <v>9</v>
      </c>
      <c r="K15" s="9">
        <f>VLOOKUP(B15,[1]GS1_Girls!$A:$B,2,FALSE)</f>
        <v>19</v>
      </c>
      <c r="L15" s="9">
        <f>VLOOKUP(B15,[1]GS2_Girls!$A:$B,2,FALSE)</f>
        <v>13</v>
      </c>
      <c r="M15" s="11">
        <f>VLOOKUP(B15,[1]GS3_Girls!$A:$B,2,FALSE)</f>
        <v>16</v>
      </c>
      <c r="N15" s="13">
        <f t="shared" si="0"/>
        <v>28</v>
      </c>
      <c r="O15" s="14">
        <f t="shared" si="1"/>
        <v>9</v>
      </c>
      <c r="P15" s="14">
        <f t="shared" si="2"/>
        <v>9</v>
      </c>
      <c r="Q15" s="15">
        <f t="shared" si="3"/>
        <v>10</v>
      </c>
      <c r="R15" s="16">
        <f t="shared" si="4"/>
        <v>11</v>
      </c>
      <c r="S15" s="17">
        <f t="shared" si="5"/>
        <v>12</v>
      </c>
      <c r="T15" s="17">
        <f t="shared" si="6"/>
        <v>12</v>
      </c>
      <c r="U15" s="17">
        <f t="shared" si="7"/>
        <v>13</v>
      </c>
      <c r="V15" s="17">
        <f t="shared" si="8"/>
        <v>16</v>
      </c>
      <c r="W15" s="17">
        <f t="shared" si="9"/>
        <v>19</v>
      </c>
    </row>
    <row r="16" spans="1:23" ht="15.6" x14ac:dyDescent="0.3">
      <c r="A16" s="9">
        <v>15</v>
      </c>
      <c r="B16" s="10" t="s">
        <v>39</v>
      </c>
      <c r="C16" s="10" t="s">
        <v>23</v>
      </c>
      <c r="D16" s="11">
        <v>2010</v>
      </c>
      <c r="E16" s="12" t="str">
        <f>VLOOKUP(B16,[1]SL1_Girls!$A:$B,2,FALSE)</f>
        <v>DNF</v>
      </c>
      <c r="F16" s="9">
        <f>VLOOKUP(B16,[1]SL2_Girls!$A:$B,2,FALSE)</f>
        <v>15</v>
      </c>
      <c r="G16" s="9" t="str">
        <f>VLOOKUP(B16,[1]SL3_Girls!$A:$B,2,FALSE)</f>
        <v>DNF</v>
      </c>
      <c r="H16" s="9">
        <f>VLOOKUP(B16,[1]PSL1_Girls!$A:$B,2,FALSE)</f>
        <v>8</v>
      </c>
      <c r="I16" s="9">
        <f>VLOOKUP(B16,[1]PSL2_Girls!$A:$B,2,FALSE)</f>
        <v>13</v>
      </c>
      <c r="J16" s="9">
        <f>VLOOKUP(B16,[1]PSL3_Girls!$A:$B,2,FALSE)</f>
        <v>10</v>
      </c>
      <c r="K16" s="9">
        <f>VLOOKUP(B16,[1]GS1_Girls!$A:$B,2,FALSE)</f>
        <v>21</v>
      </c>
      <c r="L16" s="9">
        <f>VLOOKUP(B16,[1]GS2_Girls!$A:$B,2,FALSE)</f>
        <v>18</v>
      </c>
      <c r="M16" s="11">
        <f>VLOOKUP(B16,[1]GS3_Girls!$A:$B,2,FALSE)</f>
        <v>17</v>
      </c>
      <c r="N16" s="13">
        <f t="shared" si="0"/>
        <v>31</v>
      </c>
      <c r="O16" s="14">
        <f t="shared" si="1"/>
        <v>8</v>
      </c>
      <c r="P16" s="14">
        <f t="shared" si="2"/>
        <v>10</v>
      </c>
      <c r="Q16" s="15">
        <f t="shared" si="3"/>
        <v>13</v>
      </c>
      <c r="R16" s="16">
        <f t="shared" si="4"/>
        <v>15</v>
      </c>
      <c r="S16" s="17">
        <f t="shared" si="5"/>
        <v>17</v>
      </c>
      <c r="T16" s="17">
        <f t="shared" si="6"/>
        <v>18</v>
      </c>
      <c r="U16" s="17">
        <f t="shared" si="7"/>
        <v>21</v>
      </c>
      <c r="V16" s="17" t="e">
        <f t="shared" si="8"/>
        <v>#NUM!</v>
      </c>
      <c r="W16" s="17" t="e">
        <f t="shared" si="9"/>
        <v>#NUM!</v>
      </c>
    </row>
    <row r="17" spans="1:23" ht="15.6" x14ac:dyDescent="0.3">
      <c r="A17" s="9">
        <v>16</v>
      </c>
      <c r="B17" s="10" t="s">
        <v>40</v>
      </c>
      <c r="C17" s="10" t="s">
        <v>30</v>
      </c>
      <c r="D17" s="11">
        <v>2010</v>
      </c>
      <c r="E17" s="12">
        <f>VLOOKUP(B17,[1]SL1_Girls!$A:$B,2,FALSE)</f>
        <v>11</v>
      </c>
      <c r="F17" s="9">
        <f>VLOOKUP(B17,[1]SL2_Girls!$A:$B,2,FALSE)</f>
        <v>14</v>
      </c>
      <c r="G17" s="9">
        <f>VLOOKUP(B17,[1]SL3_Girls!$A:$B,2,FALSE)</f>
        <v>11</v>
      </c>
      <c r="H17" s="9">
        <f>VLOOKUP(B17,[1]PSL1_Girls!$A:$B,2,FALSE)</f>
        <v>12</v>
      </c>
      <c r="I17" s="9">
        <f>VLOOKUP(B17,[1]PSL2_Girls!$A:$B,2,FALSE)</f>
        <v>10</v>
      </c>
      <c r="J17" s="9">
        <f>VLOOKUP(B17,[1]PSL3_Girls!$A:$B,2,FALSE)</f>
        <v>11</v>
      </c>
      <c r="K17" s="9">
        <f>VLOOKUP(B17,[1]GS1_Girls!$A:$B,2,FALSE)</f>
        <v>18</v>
      </c>
      <c r="L17" s="9">
        <f>VLOOKUP(B17,[1]GS2_Girls!$A:$B,2,FALSE)</f>
        <v>16</v>
      </c>
      <c r="M17" s="11">
        <f>VLOOKUP(B17,[1]GS3_Girls!$A:$B,2,FALSE)</f>
        <v>15</v>
      </c>
      <c r="N17" s="13">
        <f t="shared" si="0"/>
        <v>32</v>
      </c>
      <c r="O17" s="14">
        <f t="shared" si="1"/>
        <v>10</v>
      </c>
      <c r="P17" s="14">
        <f t="shared" si="2"/>
        <v>11</v>
      </c>
      <c r="Q17" s="15">
        <f t="shared" si="3"/>
        <v>11</v>
      </c>
      <c r="R17" s="16">
        <f t="shared" si="4"/>
        <v>11</v>
      </c>
      <c r="S17" s="17">
        <f t="shared" si="5"/>
        <v>12</v>
      </c>
      <c r="T17" s="17">
        <f t="shared" si="6"/>
        <v>14</v>
      </c>
      <c r="U17" s="17">
        <f t="shared" si="7"/>
        <v>15</v>
      </c>
      <c r="V17" s="17">
        <f t="shared" si="8"/>
        <v>16</v>
      </c>
      <c r="W17" s="17">
        <f t="shared" si="9"/>
        <v>18</v>
      </c>
    </row>
    <row r="18" spans="1:23" ht="15.6" x14ac:dyDescent="0.3">
      <c r="A18" s="9">
        <v>17</v>
      </c>
      <c r="B18" s="10" t="s">
        <v>41</v>
      </c>
      <c r="C18" s="10" t="s">
        <v>23</v>
      </c>
      <c r="D18" s="11">
        <v>2010</v>
      </c>
      <c r="E18" s="12">
        <f>VLOOKUP(B18,[1]SL1_Girls!$A:$B,2,FALSE)</f>
        <v>10</v>
      </c>
      <c r="F18" s="9">
        <f>VLOOKUP(B18,[1]SL2_Girls!$A:$B,2,FALSE)</f>
        <v>17</v>
      </c>
      <c r="G18" s="9">
        <f>VLOOKUP(B18,[1]SL3_Girls!$A:$B,2,FALSE)</f>
        <v>12</v>
      </c>
      <c r="H18" s="9">
        <f>VLOOKUP(B18,[1]PSL1_Girls!$A:$B,2,FALSE)</f>
        <v>14</v>
      </c>
      <c r="I18" s="9">
        <f>VLOOKUP(B18,[1]PSL2_Girls!$A:$B,2,FALSE)</f>
        <v>15</v>
      </c>
      <c r="J18" s="9">
        <f>VLOOKUP(B18,[1]PSL3_Girls!$A:$B,2,FALSE)</f>
        <v>15</v>
      </c>
      <c r="K18" s="9">
        <f>VLOOKUP(B18,[1]GS1_Girls!$A:$B,2,FALSE)</f>
        <v>13</v>
      </c>
      <c r="L18" s="9">
        <f>VLOOKUP(B18,[1]GS2_Girls!$A:$B,2,FALSE)</f>
        <v>15</v>
      </c>
      <c r="M18" s="11">
        <f>VLOOKUP(B18,[1]GS3_Girls!$A:$B,2,FALSE)</f>
        <v>11</v>
      </c>
      <c r="N18" s="13">
        <f t="shared" si="0"/>
        <v>33</v>
      </c>
      <c r="O18" s="14">
        <f t="shared" si="1"/>
        <v>10</v>
      </c>
      <c r="P18" s="14">
        <f t="shared" si="2"/>
        <v>11</v>
      </c>
      <c r="Q18" s="15">
        <f t="shared" si="3"/>
        <v>12</v>
      </c>
      <c r="R18" s="16">
        <f t="shared" si="4"/>
        <v>13</v>
      </c>
      <c r="S18" s="17">
        <f t="shared" si="5"/>
        <v>14</v>
      </c>
      <c r="T18" s="17">
        <f t="shared" si="6"/>
        <v>15</v>
      </c>
      <c r="U18" s="17">
        <f t="shared" si="7"/>
        <v>15</v>
      </c>
      <c r="V18" s="17">
        <f t="shared" si="8"/>
        <v>15</v>
      </c>
      <c r="W18" s="17">
        <f t="shared" si="9"/>
        <v>17</v>
      </c>
    </row>
    <row r="19" spans="1:23" ht="15.6" x14ac:dyDescent="0.3">
      <c r="A19" s="9">
        <v>18</v>
      </c>
      <c r="B19" s="10" t="s">
        <v>42</v>
      </c>
      <c r="C19" s="10" t="s">
        <v>43</v>
      </c>
      <c r="D19" s="11">
        <v>2011</v>
      </c>
      <c r="E19" s="12">
        <f>VLOOKUP(B19,[1]SL1_Girls!$A:$B,2,FALSE)</f>
        <v>15</v>
      </c>
      <c r="F19" s="9">
        <f>VLOOKUP(B19,[1]SL2_Girls!$A:$B,2,FALSE)</f>
        <v>16</v>
      </c>
      <c r="G19" s="9">
        <f>VLOOKUP(B19,[1]SL3_Girls!$A:$B,2,FALSE)</f>
        <v>13</v>
      </c>
      <c r="H19" s="9">
        <f>VLOOKUP(B19,[1]PSL1_Girls!$A:$B,2,FALSE)</f>
        <v>19</v>
      </c>
      <c r="I19" s="9">
        <f>VLOOKUP(B19,[1]PSL2_Girls!$A:$B,2,FALSE)</f>
        <v>21</v>
      </c>
      <c r="J19" s="9">
        <f>VLOOKUP(B19,[1]PSL3_Girls!$A:$B,2,FALSE)</f>
        <v>20</v>
      </c>
      <c r="K19" s="9">
        <f>VLOOKUP(B19,[1]GS1_Girls!$A:$B,2,FALSE)</f>
        <v>5</v>
      </c>
      <c r="L19" s="9" t="str">
        <f>VLOOKUP(B19,[1]GS2_Girls!$A:$B,2,FALSE)</f>
        <v>DNF</v>
      </c>
      <c r="M19" s="11" t="str">
        <f>VLOOKUP(B19,[1]GS3_Girls!$A:$B,2,FALSE)</f>
        <v>DNF</v>
      </c>
      <c r="N19" s="13">
        <f t="shared" si="0"/>
        <v>33</v>
      </c>
      <c r="O19" s="14">
        <f t="shared" si="1"/>
        <v>5</v>
      </c>
      <c r="P19" s="14">
        <f t="shared" si="2"/>
        <v>13</v>
      </c>
      <c r="Q19" s="15">
        <f t="shared" si="3"/>
        <v>15</v>
      </c>
      <c r="R19" s="16">
        <f t="shared" si="4"/>
        <v>16</v>
      </c>
      <c r="S19" s="17">
        <f t="shared" si="5"/>
        <v>19</v>
      </c>
      <c r="T19" s="17">
        <f t="shared" si="6"/>
        <v>20</v>
      </c>
      <c r="U19" s="17">
        <f t="shared" si="7"/>
        <v>21</v>
      </c>
      <c r="V19" s="17" t="e">
        <f t="shared" si="8"/>
        <v>#NUM!</v>
      </c>
      <c r="W19" s="17" t="e">
        <f t="shared" si="9"/>
        <v>#NUM!</v>
      </c>
    </row>
    <row r="20" spans="1:23" ht="16.2" thickBot="1" x14ac:dyDescent="0.35">
      <c r="A20" s="18">
        <v>19</v>
      </c>
      <c r="B20" s="19" t="s">
        <v>44</v>
      </c>
      <c r="C20" s="19" t="s">
        <v>23</v>
      </c>
      <c r="D20" s="20">
        <v>2010</v>
      </c>
      <c r="E20" s="21">
        <f>VLOOKUP(B20,[1]SL1_Girls!$A:$B,2,FALSE)</f>
        <v>16</v>
      </c>
      <c r="F20" s="18">
        <f>VLOOKUP(B20,[1]SL2_Girls!$A:$B,2,FALSE)</f>
        <v>22</v>
      </c>
      <c r="G20" s="18">
        <f>VLOOKUP(B20,[1]SL3_Girls!$A:$B,2,FALSE)</f>
        <v>17</v>
      </c>
      <c r="H20" s="18">
        <f>VLOOKUP(B20,[1]PSL1_Girls!$A:$B,2,FALSE)</f>
        <v>28</v>
      </c>
      <c r="I20" s="18">
        <f>VLOOKUP(B20,[1]PSL2_Girls!$A:$B,2,FALSE)</f>
        <v>28</v>
      </c>
      <c r="J20" s="18">
        <f>VLOOKUP(B20,[1]PSL3_Girls!$A:$B,2,FALSE)</f>
        <v>26</v>
      </c>
      <c r="K20" s="18">
        <f>VLOOKUP(B20,[1]GS1_Girls!$A:$B,2,FALSE)</f>
        <v>12</v>
      </c>
      <c r="L20" s="18">
        <f>VLOOKUP(B20,[1]GS2_Girls!$A:$B,2,FALSE)</f>
        <v>12</v>
      </c>
      <c r="M20" s="20">
        <f>VLOOKUP(B20,[1]GS3_Girls!$A:$B,2,FALSE)</f>
        <v>10</v>
      </c>
      <c r="N20" s="22">
        <f t="shared" si="0"/>
        <v>34</v>
      </c>
      <c r="O20" s="23">
        <f t="shared" si="1"/>
        <v>10</v>
      </c>
      <c r="P20" s="23">
        <f t="shared" si="2"/>
        <v>12</v>
      </c>
      <c r="Q20" s="24">
        <f t="shared" si="3"/>
        <v>12</v>
      </c>
      <c r="R20" s="25">
        <f t="shared" si="4"/>
        <v>16</v>
      </c>
      <c r="S20" s="26">
        <f t="shared" si="5"/>
        <v>17</v>
      </c>
      <c r="T20" s="17">
        <f t="shared" si="6"/>
        <v>22</v>
      </c>
      <c r="U20" s="17">
        <f t="shared" si="7"/>
        <v>26</v>
      </c>
      <c r="V20" s="17">
        <f t="shared" si="8"/>
        <v>28</v>
      </c>
      <c r="W20" s="17">
        <f t="shared" si="9"/>
        <v>28</v>
      </c>
    </row>
    <row r="21" spans="1:23" ht="16.2" thickTop="1" x14ac:dyDescent="0.3">
      <c r="A21" s="27">
        <v>20</v>
      </c>
      <c r="B21" s="28" t="s">
        <v>45</v>
      </c>
      <c r="C21" s="28" t="s">
        <v>23</v>
      </c>
      <c r="D21" s="29">
        <v>2011</v>
      </c>
      <c r="E21" s="30" t="str">
        <f>VLOOKUP(B21,[1]SL1_Girls!$A:$B,2,FALSE)</f>
        <v>DNF</v>
      </c>
      <c r="F21" s="27">
        <f>VLOOKUP(B21,[1]SL2_Girls!$A:$B,2,FALSE)</f>
        <v>21</v>
      </c>
      <c r="G21" s="27" t="str">
        <f>VLOOKUP(B21,[1]SL3_Girls!$A:$B,2,FALSE)</f>
        <v>DNF</v>
      </c>
      <c r="H21" s="27">
        <f>VLOOKUP(B21,[1]PSL1_Girls!$A:$B,2,FALSE)</f>
        <v>18</v>
      </c>
      <c r="I21" s="27">
        <f>VLOOKUP(B21,[1]PSL2_Girls!$A:$B,2,FALSE)</f>
        <v>5</v>
      </c>
      <c r="J21" s="27">
        <f>VLOOKUP(B21,[1]PSL3_Girls!$A:$B,2,FALSE)</f>
        <v>12</v>
      </c>
      <c r="K21" s="27">
        <f>VLOOKUP(B21,[1]GS1_Girls!$A:$B,2,FALSE)</f>
        <v>17</v>
      </c>
      <c r="L21" s="27">
        <f>VLOOKUP(B21,[1]GS2_Girls!$A:$B,2,FALSE)</f>
        <v>25</v>
      </c>
      <c r="M21" s="29">
        <f>VLOOKUP(B21,[1]GS3_Girls!$A:$B,2,FALSE)</f>
        <v>18</v>
      </c>
      <c r="N21" s="31">
        <f t="shared" si="0"/>
        <v>34</v>
      </c>
      <c r="O21" s="32">
        <f t="shared" si="1"/>
        <v>5</v>
      </c>
      <c r="P21" s="32">
        <f t="shared" si="2"/>
        <v>12</v>
      </c>
      <c r="Q21" s="33">
        <f t="shared" si="3"/>
        <v>17</v>
      </c>
      <c r="R21" s="34">
        <f t="shared" si="4"/>
        <v>18</v>
      </c>
      <c r="S21" s="35">
        <f t="shared" si="5"/>
        <v>18</v>
      </c>
      <c r="T21" s="17">
        <f t="shared" si="6"/>
        <v>21</v>
      </c>
      <c r="U21" s="17">
        <f t="shared" si="7"/>
        <v>25</v>
      </c>
      <c r="V21" s="17" t="e">
        <f t="shared" si="8"/>
        <v>#NUM!</v>
      </c>
      <c r="W21" s="17" t="e">
        <f t="shared" si="9"/>
        <v>#NUM!</v>
      </c>
    </row>
    <row r="22" spans="1:23" ht="15.6" x14ac:dyDescent="0.3">
      <c r="A22" s="9">
        <v>21</v>
      </c>
      <c r="B22" s="10" t="s">
        <v>46</v>
      </c>
      <c r="C22" s="10" t="s">
        <v>47</v>
      </c>
      <c r="D22" s="11">
        <v>2010</v>
      </c>
      <c r="E22" s="12" t="str">
        <f>VLOOKUP(B22,[1]SL1_Girls!$A:$B,2,FALSE)</f>
        <v>DNS</v>
      </c>
      <c r="F22" s="9" t="str">
        <f>VLOOKUP(B22,[1]SL2_Girls!$A:$B,2,FALSE)</f>
        <v>DNS</v>
      </c>
      <c r="G22" s="9" t="str">
        <f>VLOOKUP(B22,[1]SL3_Girls!$A:$B,2,FALSE)</f>
        <v>DNS</v>
      </c>
      <c r="H22" s="9">
        <f>VLOOKUP(B22,[1]PSL1_Girls!$A:$B,2,FALSE)</f>
        <v>13</v>
      </c>
      <c r="I22" s="9">
        <f>VLOOKUP(B22,[1]PSL2_Girls!$A:$B,2,FALSE)</f>
        <v>18</v>
      </c>
      <c r="J22" s="9">
        <f>VLOOKUP(B22,[1]PSL3_Girls!$A:$B,2,FALSE)</f>
        <v>16</v>
      </c>
      <c r="K22" s="9" t="str">
        <f>VLOOKUP(B22,[1]GS1_Girls!$A:$B,2,FALSE)</f>
        <v>DNF</v>
      </c>
      <c r="L22" s="9">
        <f>VLOOKUP(B22,[1]GS2_Girls!$A:$B,2,FALSE)</f>
        <v>9</v>
      </c>
      <c r="M22" s="11" t="str">
        <f>VLOOKUP(B22,[1]GS3_Girls!$A:$B,2,FALSE)</f>
        <v>DNF</v>
      </c>
      <c r="N22" s="13">
        <f t="shared" si="0"/>
        <v>38</v>
      </c>
      <c r="O22" s="14">
        <f t="shared" si="1"/>
        <v>9</v>
      </c>
      <c r="P22" s="14">
        <f t="shared" si="2"/>
        <v>13</v>
      </c>
      <c r="Q22" s="15">
        <f t="shared" si="3"/>
        <v>16</v>
      </c>
      <c r="R22" s="16">
        <f t="shared" si="4"/>
        <v>18</v>
      </c>
      <c r="S22" s="17" t="e">
        <f t="shared" si="5"/>
        <v>#NUM!</v>
      </c>
      <c r="T22" s="17" t="e">
        <f t="shared" si="6"/>
        <v>#NUM!</v>
      </c>
      <c r="U22" s="17" t="e">
        <f t="shared" si="7"/>
        <v>#NUM!</v>
      </c>
      <c r="V22" s="17" t="e">
        <f t="shared" si="8"/>
        <v>#NUM!</v>
      </c>
      <c r="W22" s="17" t="e">
        <f t="shared" si="9"/>
        <v>#NUM!</v>
      </c>
    </row>
    <row r="23" spans="1:23" ht="15.6" x14ac:dyDescent="0.3">
      <c r="A23" s="9">
        <v>22</v>
      </c>
      <c r="B23" s="10" t="s">
        <v>48</v>
      </c>
      <c r="C23" s="10" t="s">
        <v>23</v>
      </c>
      <c r="D23" s="11">
        <v>2011</v>
      </c>
      <c r="E23" s="12">
        <f>VLOOKUP(B23,[1]SL1_Girls!$A:$B,2,FALSE)</f>
        <v>18</v>
      </c>
      <c r="F23" s="9">
        <f>VLOOKUP(B23,[1]SL2_Girls!$A:$B,2,FALSE)</f>
        <v>24</v>
      </c>
      <c r="G23" s="9">
        <f>VLOOKUP(B23,[1]SL3_Girls!$A:$B,2,FALSE)</f>
        <v>20</v>
      </c>
      <c r="H23" s="9">
        <f>VLOOKUP(B23,[1]PSL1_Girls!$A:$B,2,FALSE)</f>
        <v>15</v>
      </c>
      <c r="I23" s="9">
        <f>VLOOKUP(B23,[1]PSL2_Girls!$A:$B,2,FALSE)</f>
        <v>19</v>
      </c>
      <c r="J23" s="9">
        <f>VLOOKUP(B23,[1]PSL3_Girls!$A:$B,2,FALSE)</f>
        <v>17</v>
      </c>
      <c r="K23" s="9">
        <f>VLOOKUP(B23,[1]GS1_Girls!$A:$B,2,FALSE)</f>
        <v>14</v>
      </c>
      <c r="L23" s="9">
        <f>VLOOKUP(B23,[1]GS2_Girls!$A:$B,2,FALSE)</f>
        <v>19</v>
      </c>
      <c r="M23" s="11">
        <f>VLOOKUP(B23,[1]GS3_Girls!$A:$B,2,FALSE)</f>
        <v>14</v>
      </c>
      <c r="N23" s="13">
        <f t="shared" si="0"/>
        <v>43</v>
      </c>
      <c r="O23" s="14">
        <f t="shared" si="1"/>
        <v>14</v>
      </c>
      <c r="P23" s="14">
        <f t="shared" si="2"/>
        <v>14</v>
      </c>
      <c r="Q23" s="15">
        <f t="shared" si="3"/>
        <v>15</v>
      </c>
      <c r="R23" s="16">
        <f t="shared" si="4"/>
        <v>17</v>
      </c>
      <c r="S23" s="17">
        <f t="shared" si="5"/>
        <v>18</v>
      </c>
      <c r="T23" s="17">
        <f t="shared" si="6"/>
        <v>19</v>
      </c>
      <c r="U23" s="17">
        <f t="shared" si="7"/>
        <v>19</v>
      </c>
      <c r="V23" s="17">
        <f t="shared" si="8"/>
        <v>20</v>
      </c>
      <c r="W23" s="17">
        <f t="shared" si="9"/>
        <v>24</v>
      </c>
    </row>
    <row r="24" spans="1:23" ht="15.6" x14ac:dyDescent="0.3">
      <c r="A24" s="9">
        <v>23</v>
      </c>
      <c r="B24" s="10" t="s">
        <v>49</v>
      </c>
      <c r="C24" s="10" t="s">
        <v>47</v>
      </c>
      <c r="D24" s="11">
        <v>2010</v>
      </c>
      <c r="E24" s="12">
        <f>VLOOKUP(B24,[1]SL1_Girls!$A:$B,2,FALSE)</f>
        <v>13</v>
      </c>
      <c r="F24" s="9">
        <f>VLOOKUP(B24,[1]SL2_Girls!$A:$B,2,FALSE)</f>
        <v>20</v>
      </c>
      <c r="G24" s="9">
        <f>VLOOKUP(B24,[1]SL3_Girls!$A:$B,2,FALSE)</f>
        <v>15</v>
      </c>
      <c r="H24" s="9">
        <f>VLOOKUP(B24,[1]PSL1_Girls!$A:$B,2,FALSE)</f>
        <v>17</v>
      </c>
      <c r="I24" s="9">
        <f>VLOOKUP(B24,[1]PSL2_Girls!$A:$B,2,FALSE)</f>
        <v>20</v>
      </c>
      <c r="J24" s="9">
        <f>VLOOKUP(B24,[1]PSL3_Girls!$A:$B,2,FALSE)</f>
        <v>18</v>
      </c>
      <c r="K24" s="9">
        <f>VLOOKUP(B24,[1]GS1_Girls!$A:$B,2,FALSE)</f>
        <v>20</v>
      </c>
      <c r="L24" s="9">
        <f>VLOOKUP(B24,[1]GS2_Girls!$A:$B,2,FALSE)</f>
        <v>27</v>
      </c>
      <c r="M24" s="11">
        <f>VLOOKUP(B24,[1]GS3_Girls!$A:$B,2,FALSE)</f>
        <v>21</v>
      </c>
      <c r="N24" s="13">
        <f t="shared" si="0"/>
        <v>45</v>
      </c>
      <c r="O24" s="14">
        <f t="shared" si="1"/>
        <v>13</v>
      </c>
      <c r="P24" s="14">
        <f t="shared" si="2"/>
        <v>15</v>
      </c>
      <c r="Q24" s="15">
        <f t="shared" si="3"/>
        <v>17</v>
      </c>
      <c r="R24" s="16">
        <f t="shared" si="4"/>
        <v>18</v>
      </c>
      <c r="S24" s="17">
        <f t="shared" si="5"/>
        <v>20</v>
      </c>
      <c r="T24" s="17">
        <f t="shared" si="6"/>
        <v>20</v>
      </c>
      <c r="U24" s="17">
        <f t="shared" si="7"/>
        <v>20</v>
      </c>
      <c r="V24" s="17">
        <f t="shared" si="8"/>
        <v>21</v>
      </c>
      <c r="W24" s="17">
        <f t="shared" si="9"/>
        <v>27</v>
      </c>
    </row>
    <row r="25" spans="1:23" ht="15.6" x14ac:dyDescent="0.3">
      <c r="A25" s="9">
        <v>24</v>
      </c>
      <c r="B25" s="10" t="s">
        <v>50</v>
      </c>
      <c r="C25" s="10" t="s">
        <v>30</v>
      </c>
      <c r="D25" s="11">
        <v>2011</v>
      </c>
      <c r="E25" s="12">
        <f>VLOOKUP(B25,[1]SL1_Girls!$A:$B,2,FALSE)</f>
        <v>17</v>
      </c>
      <c r="F25" s="9">
        <f>VLOOKUP(B25,[1]SL2_Girls!$A:$B,2,FALSE)</f>
        <v>19</v>
      </c>
      <c r="G25" s="9">
        <f>VLOOKUP(B25,[1]SL3_Girls!$A:$B,2,FALSE)</f>
        <v>18</v>
      </c>
      <c r="H25" s="9">
        <f>VLOOKUP(B25,[1]PSL1_Girls!$A:$B,2,FALSE)</f>
        <v>22</v>
      </c>
      <c r="I25" s="9">
        <f>VLOOKUP(B25,[1]PSL2_Girls!$A:$B,2,FALSE)</f>
        <v>27</v>
      </c>
      <c r="J25" s="9">
        <f>VLOOKUP(B25,[1]PSL3_Girls!$A:$B,2,FALSE)</f>
        <v>23</v>
      </c>
      <c r="K25" s="9">
        <f>VLOOKUP(B25,[1]GS1_Girls!$A:$B,2,FALSE)</f>
        <v>27</v>
      </c>
      <c r="L25" s="9">
        <f>VLOOKUP(B25,[1]GS2_Girls!$A:$B,2,FALSE)</f>
        <v>23</v>
      </c>
      <c r="M25" s="11">
        <f>VLOOKUP(B25,[1]GS3_Girls!$A:$B,2,FALSE)</f>
        <v>23</v>
      </c>
      <c r="N25" s="13">
        <f t="shared" si="0"/>
        <v>54</v>
      </c>
      <c r="O25" s="14">
        <f t="shared" si="1"/>
        <v>17</v>
      </c>
      <c r="P25" s="14">
        <f t="shared" si="2"/>
        <v>18</v>
      </c>
      <c r="Q25" s="15">
        <f t="shared" si="3"/>
        <v>19</v>
      </c>
      <c r="R25" s="16">
        <f t="shared" si="4"/>
        <v>22</v>
      </c>
      <c r="S25" s="17">
        <f t="shared" si="5"/>
        <v>23</v>
      </c>
      <c r="T25" s="17">
        <f t="shared" si="6"/>
        <v>23</v>
      </c>
      <c r="U25" s="17">
        <f t="shared" si="7"/>
        <v>23</v>
      </c>
      <c r="V25" s="17">
        <f t="shared" si="8"/>
        <v>27</v>
      </c>
      <c r="W25" s="17">
        <f t="shared" si="9"/>
        <v>27</v>
      </c>
    </row>
    <row r="26" spans="1:23" ht="15.6" x14ac:dyDescent="0.3">
      <c r="A26" s="9">
        <v>25</v>
      </c>
      <c r="B26" s="10" t="s">
        <v>51</v>
      </c>
      <c r="C26" s="10" t="s">
        <v>30</v>
      </c>
      <c r="D26" s="11">
        <v>2011</v>
      </c>
      <c r="E26" s="12">
        <f>VLOOKUP(B26,[1]SL1_Girls!$A:$B,2,FALSE)</f>
        <v>19</v>
      </c>
      <c r="F26" s="9" t="str">
        <f>VLOOKUP(B26,[1]SL2_Girls!$A:$B,2,FALSE)</f>
        <v>DNF</v>
      </c>
      <c r="G26" s="9" t="str">
        <f>VLOOKUP(B26,[1]SL3_Girls!$A:$B,2,FALSE)</f>
        <v>DNF</v>
      </c>
      <c r="H26" s="9">
        <f>VLOOKUP(B26,[1]PSL1_Girls!$A:$B,2,FALSE)</f>
        <v>23</v>
      </c>
      <c r="I26" s="9">
        <f>VLOOKUP(B26,[1]PSL2_Girls!$A:$B,2,FALSE)</f>
        <v>22</v>
      </c>
      <c r="J26" s="9">
        <f>VLOOKUP(B26,[1]PSL3_Girls!$A:$B,2,FALSE)</f>
        <v>21</v>
      </c>
      <c r="K26" s="9">
        <f>VLOOKUP(B26,[1]GS1_Girls!$A:$B,2,FALSE)</f>
        <v>34</v>
      </c>
      <c r="L26" s="9">
        <f>VLOOKUP(B26,[1]GS2_Girls!$A:$B,2,FALSE)</f>
        <v>29</v>
      </c>
      <c r="M26" s="11">
        <f>VLOOKUP(B26,[1]GS3_Girls!$A:$B,2,FALSE)</f>
        <v>31</v>
      </c>
      <c r="N26" s="13">
        <f t="shared" si="0"/>
        <v>62</v>
      </c>
      <c r="O26" s="14">
        <f t="shared" si="1"/>
        <v>19</v>
      </c>
      <c r="P26" s="14">
        <f t="shared" si="2"/>
        <v>21</v>
      </c>
      <c r="Q26" s="15">
        <f t="shared" si="3"/>
        <v>22</v>
      </c>
      <c r="R26" s="16">
        <f t="shared" si="4"/>
        <v>23</v>
      </c>
      <c r="S26" s="17">
        <f t="shared" si="5"/>
        <v>29</v>
      </c>
      <c r="T26" s="17">
        <f t="shared" si="6"/>
        <v>31</v>
      </c>
      <c r="U26" s="17">
        <f t="shared" si="7"/>
        <v>34</v>
      </c>
      <c r="V26" s="17" t="e">
        <f t="shared" si="8"/>
        <v>#NUM!</v>
      </c>
      <c r="W26" s="17" t="e">
        <f t="shared" si="9"/>
        <v>#NUM!</v>
      </c>
    </row>
    <row r="27" spans="1:23" ht="15.6" x14ac:dyDescent="0.3">
      <c r="A27" s="9">
        <v>26</v>
      </c>
      <c r="B27" s="10" t="s">
        <v>52</v>
      </c>
      <c r="C27" s="10" t="s">
        <v>30</v>
      </c>
      <c r="D27" s="11">
        <v>2010</v>
      </c>
      <c r="E27" s="12">
        <f>VLOOKUP(B27,[1]SL1_Girls!$A:$B,2,FALSE)</f>
        <v>30</v>
      </c>
      <c r="F27" s="9" t="str">
        <f>VLOOKUP(B27,[1]SL2_Girls!$A:$B,2,FALSE)</f>
        <v>DQ</v>
      </c>
      <c r="G27" s="9" t="str">
        <f>VLOOKUP(B27,[1]SL3_Girls!$A:$B,2,FALSE)</f>
        <v>DQ</v>
      </c>
      <c r="H27" s="9">
        <f>VLOOKUP(B27,[1]PSL1_Girls!$A:$B,2,FALSE)</f>
        <v>32</v>
      </c>
      <c r="I27" s="9">
        <f>VLOOKUP(B27,[1]PSL2_Girls!$A:$B,2,FALSE)</f>
        <v>33</v>
      </c>
      <c r="J27" s="9">
        <f>VLOOKUP(B27,[1]PSL3_Girls!$A:$B,2,FALSE)</f>
        <v>31</v>
      </c>
      <c r="K27" s="9">
        <f>VLOOKUP(B27,[1]GS1_Girls!$A:$B,2,FALSE)</f>
        <v>22</v>
      </c>
      <c r="L27" s="9">
        <f>VLOOKUP(B27,[1]GS2_Girls!$A:$B,2,FALSE)</f>
        <v>21</v>
      </c>
      <c r="M27" s="11">
        <f>VLOOKUP(B27,[1]GS3_Girls!$A:$B,2,FALSE)</f>
        <v>19</v>
      </c>
      <c r="N27" s="13">
        <f t="shared" si="0"/>
        <v>62</v>
      </c>
      <c r="O27" s="14">
        <f t="shared" si="1"/>
        <v>19</v>
      </c>
      <c r="P27" s="14">
        <f t="shared" si="2"/>
        <v>21</v>
      </c>
      <c r="Q27" s="15">
        <f t="shared" si="3"/>
        <v>22</v>
      </c>
      <c r="R27" s="16">
        <f t="shared" si="4"/>
        <v>30</v>
      </c>
      <c r="S27" s="17">
        <f t="shared" si="5"/>
        <v>31</v>
      </c>
      <c r="T27" s="17">
        <f t="shared" si="6"/>
        <v>32</v>
      </c>
      <c r="U27" s="17">
        <f t="shared" si="7"/>
        <v>33</v>
      </c>
      <c r="V27" s="17" t="e">
        <f t="shared" si="8"/>
        <v>#NUM!</v>
      </c>
      <c r="W27" s="17" t="e">
        <f t="shared" si="9"/>
        <v>#NUM!</v>
      </c>
    </row>
    <row r="28" spans="1:23" ht="15.6" x14ac:dyDescent="0.3">
      <c r="A28" s="9">
        <v>27</v>
      </c>
      <c r="B28" s="10" t="s">
        <v>53</v>
      </c>
      <c r="C28" s="10" t="s">
        <v>30</v>
      </c>
      <c r="D28" s="11">
        <v>2011</v>
      </c>
      <c r="E28" s="12">
        <f>VLOOKUP(B28,[1]SL1_Girls!$A:$B,2,FALSE)</f>
        <v>20</v>
      </c>
      <c r="F28" s="9">
        <f>VLOOKUP(B28,[1]SL2_Girls!$A:$B,2,FALSE)</f>
        <v>23</v>
      </c>
      <c r="G28" s="9">
        <f>VLOOKUP(B28,[1]SL3_Girls!$A:$B,2,FALSE)</f>
        <v>21</v>
      </c>
      <c r="H28" s="9" t="str">
        <f>VLOOKUP(B28,[1]PSL1_Girls!$A:$B,2,FALSE)</f>
        <v>DNF</v>
      </c>
      <c r="I28" s="9">
        <f>VLOOKUP(B28,[1]PSL2_Girls!$A:$B,2,FALSE)</f>
        <v>25</v>
      </c>
      <c r="J28" s="9" t="str">
        <f>VLOOKUP(B28,[1]PSL3_Girls!$A:$B,2,FALSE)</f>
        <v>DNF</v>
      </c>
      <c r="K28" s="9">
        <f>VLOOKUP(B28,[1]GS1_Girls!$A:$B,2,FALSE)</f>
        <v>29</v>
      </c>
      <c r="L28" s="9">
        <f>VLOOKUP(B28,[1]GS2_Girls!$A:$B,2,FALSE)</f>
        <v>24</v>
      </c>
      <c r="M28" s="11">
        <f>VLOOKUP(B28,[1]GS3_Girls!$A:$B,2,FALSE)</f>
        <v>26</v>
      </c>
      <c r="N28" s="13">
        <f t="shared" si="0"/>
        <v>64</v>
      </c>
      <c r="O28" s="14">
        <f t="shared" si="1"/>
        <v>20</v>
      </c>
      <c r="P28" s="14">
        <f t="shared" si="2"/>
        <v>21</v>
      </c>
      <c r="Q28" s="15">
        <f t="shared" si="3"/>
        <v>23</v>
      </c>
      <c r="R28" s="16">
        <f t="shared" si="4"/>
        <v>24</v>
      </c>
      <c r="S28" s="17">
        <f t="shared" si="5"/>
        <v>25</v>
      </c>
      <c r="T28" s="17">
        <f t="shared" si="6"/>
        <v>26</v>
      </c>
      <c r="U28" s="17">
        <f t="shared" si="7"/>
        <v>29</v>
      </c>
      <c r="V28" s="17" t="e">
        <f t="shared" si="8"/>
        <v>#NUM!</v>
      </c>
      <c r="W28" s="17" t="e">
        <f t="shared" si="9"/>
        <v>#NUM!</v>
      </c>
    </row>
    <row r="29" spans="1:23" ht="15.6" x14ac:dyDescent="0.3">
      <c r="A29" s="9">
        <v>28</v>
      </c>
      <c r="B29" s="9" t="s">
        <v>54</v>
      </c>
      <c r="C29" s="10" t="s">
        <v>47</v>
      </c>
      <c r="D29" s="11">
        <v>2010</v>
      </c>
      <c r="E29" s="12" t="str">
        <f>VLOOKUP(B29,[1]SL1_Girls!$A:$B,2,FALSE)</f>
        <v>DNS</v>
      </c>
      <c r="F29" s="9" t="str">
        <f>VLOOKUP(B29,[1]SL2_Girls!$A:$B,2,FALSE)</f>
        <v>DNS</v>
      </c>
      <c r="G29" s="9" t="str">
        <f>VLOOKUP(B29,[1]SL3_Girls!$A:$B,2,FALSE)</f>
        <v>DNS</v>
      </c>
      <c r="H29" s="9" t="str">
        <f>VLOOKUP(B29,[1]PSL1_Girls!$A:$B,2,FALSE)</f>
        <v>DNS</v>
      </c>
      <c r="I29" s="9" t="str">
        <f>VLOOKUP(B29,[1]PSL2_Girls!$A:$B,2,FALSE)</f>
        <v>DNS</v>
      </c>
      <c r="J29" s="9" t="str">
        <f>VLOOKUP(B29,[1]PSL3_Girls!$A:$B,2,FALSE)</f>
        <v>DNS</v>
      </c>
      <c r="K29" s="9">
        <f>VLOOKUP(B29,[1]GS1_Girls!$A:$B,2,FALSE)</f>
        <v>24</v>
      </c>
      <c r="L29" s="9">
        <f>VLOOKUP(B29,[1]GS2_Girls!$A:$B,2,FALSE)</f>
        <v>20</v>
      </c>
      <c r="M29" s="11">
        <f>VLOOKUP(B29,[1]GS3_Girls!$A:$B,2,FALSE)</f>
        <v>20</v>
      </c>
      <c r="N29" s="13">
        <f t="shared" si="0"/>
        <v>64</v>
      </c>
      <c r="O29" s="14">
        <f t="shared" si="1"/>
        <v>20</v>
      </c>
      <c r="P29" s="14">
        <f t="shared" si="2"/>
        <v>20</v>
      </c>
      <c r="Q29" s="15">
        <f t="shared" si="3"/>
        <v>24</v>
      </c>
      <c r="R29" s="16" t="e">
        <f t="shared" si="4"/>
        <v>#NUM!</v>
      </c>
      <c r="S29" s="17" t="e">
        <f t="shared" si="5"/>
        <v>#NUM!</v>
      </c>
      <c r="T29" s="17" t="e">
        <f t="shared" si="6"/>
        <v>#NUM!</v>
      </c>
      <c r="U29" s="17" t="e">
        <f t="shared" si="7"/>
        <v>#NUM!</v>
      </c>
      <c r="V29" s="17" t="e">
        <f t="shared" si="8"/>
        <v>#NUM!</v>
      </c>
      <c r="W29" s="17" t="e">
        <f t="shared" si="9"/>
        <v>#NUM!</v>
      </c>
    </row>
    <row r="30" spans="1:23" ht="15.6" x14ac:dyDescent="0.3">
      <c r="A30" s="9">
        <v>29</v>
      </c>
      <c r="B30" s="10" t="s">
        <v>55</v>
      </c>
      <c r="C30" s="10" t="s">
        <v>30</v>
      </c>
      <c r="D30" s="11">
        <v>2010</v>
      </c>
      <c r="E30" s="12">
        <f>VLOOKUP(B30,[1]SL1_Girls!$A:$B,2,FALSE)</f>
        <v>22</v>
      </c>
      <c r="F30" s="9">
        <f>VLOOKUP(B30,[1]SL2_Girls!$A:$B,2,FALSE)</f>
        <v>25</v>
      </c>
      <c r="G30" s="9">
        <f>VLOOKUP(B30,[1]SL3_Girls!$A:$B,2,FALSE)</f>
        <v>22</v>
      </c>
      <c r="H30" s="9">
        <f>VLOOKUP(B30,[1]PSL1_Girls!$A:$B,2,FALSE)</f>
        <v>25</v>
      </c>
      <c r="I30" s="9">
        <f>VLOOKUP(B30,[1]PSL2_Girls!$A:$B,2,FALSE)</f>
        <v>24</v>
      </c>
      <c r="J30" s="9">
        <f>VLOOKUP(B30,[1]PSL3_Girls!$A:$B,2,FALSE)</f>
        <v>24</v>
      </c>
      <c r="K30" s="9">
        <f>VLOOKUP(B30,[1]GS1_Girls!$A:$B,2,FALSE)</f>
        <v>23</v>
      </c>
      <c r="L30" s="9">
        <f>VLOOKUP(B30,[1]GS2_Girls!$A:$B,2,FALSE)</f>
        <v>22</v>
      </c>
      <c r="M30" s="11">
        <f>VLOOKUP(B30,[1]GS3_Girls!$A:$B,2,FALSE)</f>
        <v>22</v>
      </c>
      <c r="N30" s="13">
        <f t="shared" si="0"/>
        <v>66</v>
      </c>
      <c r="O30" s="14">
        <f t="shared" si="1"/>
        <v>22</v>
      </c>
      <c r="P30" s="14">
        <f t="shared" si="2"/>
        <v>22</v>
      </c>
      <c r="Q30" s="15">
        <f t="shared" si="3"/>
        <v>22</v>
      </c>
      <c r="R30" s="16">
        <f t="shared" si="4"/>
        <v>22</v>
      </c>
      <c r="S30" s="17">
        <f t="shared" si="5"/>
        <v>23</v>
      </c>
      <c r="T30" s="17">
        <f t="shared" si="6"/>
        <v>24</v>
      </c>
      <c r="U30" s="17">
        <f t="shared" si="7"/>
        <v>24</v>
      </c>
      <c r="V30" s="17">
        <f t="shared" si="8"/>
        <v>25</v>
      </c>
      <c r="W30" s="17">
        <f t="shared" si="9"/>
        <v>25</v>
      </c>
    </row>
    <row r="31" spans="1:23" ht="15.6" x14ac:dyDescent="0.3">
      <c r="A31" s="9">
        <v>30</v>
      </c>
      <c r="B31" s="10" t="s">
        <v>56</v>
      </c>
      <c r="C31" s="10" t="s">
        <v>43</v>
      </c>
      <c r="D31" s="11">
        <v>2011</v>
      </c>
      <c r="E31" s="12">
        <f>VLOOKUP(B31,[1]SL1_Girls!$A:$B,2,FALSE)</f>
        <v>26</v>
      </c>
      <c r="F31" s="9">
        <f>VLOOKUP(B31,[1]SL2_Girls!$A:$B,2,FALSE)</f>
        <v>29</v>
      </c>
      <c r="G31" s="9">
        <f>VLOOKUP(B31,[1]SL3_Girls!$A:$B,2,FALSE)</f>
        <v>24</v>
      </c>
      <c r="H31" s="9" t="str">
        <f>VLOOKUP(B31,[1]PSL1_Girls!$A:$B,2,FALSE)</f>
        <v>DNF</v>
      </c>
      <c r="I31" s="9">
        <f>VLOOKUP(B31,[1]PSL2_Girls!$A:$B,2,FALSE)</f>
        <v>23</v>
      </c>
      <c r="J31" s="9" t="str">
        <f>VLOOKUP(B31,[1]PSL3_Girls!$A:$B,2,FALSE)</f>
        <v>DNF</v>
      </c>
      <c r="K31" s="9">
        <f>VLOOKUP(B31,[1]GS1_Girls!$A:$B,2,FALSE)</f>
        <v>25</v>
      </c>
      <c r="L31" s="9">
        <f>VLOOKUP(B31,[1]GS2_Girls!$A:$B,2,FALSE)</f>
        <v>26</v>
      </c>
      <c r="M31" s="11">
        <f>VLOOKUP(B31,[1]GS3_Girls!$A:$B,2,FALSE)</f>
        <v>24</v>
      </c>
      <c r="N31" s="13">
        <f t="shared" si="0"/>
        <v>71</v>
      </c>
      <c r="O31" s="14">
        <f t="shared" si="1"/>
        <v>23</v>
      </c>
      <c r="P31" s="14">
        <f t="shared" si="2"/>
        <v>24</v>
      </c>
      <c r="Q31" s="15">
        <f t="shared" si="3"/>
        <v>24</v>
      </c>
      <c r="R31" s="16">
        <f t="shared" si="4"/>
        <v>25</v>
      </c>
      <c r="S31" s="17">
        <f t="shared" si="5"/>
        <v>26</v>
      </c>
      <c r="T31" s="17">
        <f t="shared" si="6"/>
        <v>26</v>
      </c>
      <c r="U31" s="17">
        <f t="shared" si="7"/>
        <v>29</v>
      </c>
      <c r="V31" s="17" t="e">
        <f t="shared" si="8"/>
        <v>#NUM!</v>
      </c>
      <c r="W31" s="17" t="e">
        <f t="shared" si="9"/>
        <v>#NUM!</v>
      </c>
    </row>
    <row r="32" spans="1:23" ht="15.6" x14ac:dyDescent="0.3">
      <c r="A32" s="9">
        <v>31</v>
      </c>
      <c r="B32" s="10" t="s">
        <v>57</v>
      </c>
      <c r="C32" s="10" t="s">
        <v>47</v>
      </c>
      <c r="D32" s="11">
        <v>2010</v>
      </c>
      <c r="E32" s="12">
        <f>VLOOKUP(B32,[1]SL1_Girls!$A:$B,2,FALSE)</f>
        <v>24</v>
      </c>
      <c r="F32" s="9">
        <f>VLOOKUP(B32,[1]SL2_Girls!$A:$B,2,FALSE)</f>
        <v>26</v>
      </c>
      <c r="G32" s="9">
        <f>VLOOKUP(B32,[1]SL3_Girls!$A:$B,2,FALSE)</f>
        <v>23</v>
      </c>
      <c r="H32" s="9">
        <f>VLOOKUP(B32,[1]PSL1_Girls!$A:$B,2,FALSE)</f>
        <v>26</v>
      </c>
      <c r="I32" s="9">
        <f>VLOOKUP(B32,[1]PSL2_Girls!$A:$B,2,FALSE)</f>
        <v>32</v>
      </c>
      <c r="J32" s="9">
        <f>VLOOKUP(B32,[1]PSL3_Girls!$A:$B,2,FALSE)</f>
        <v>28</v>
      </c>
      <c r="K32" s="9">
        <f>VLOOKUP(B32,[1]GS1_Girls!$A:$B,2,FALSE)</f>
        <v>26</v>
      </c>
      <c r="L32" s="9">
        <f>VLOOKUP(B32,[1]GS2_Girls!$A:$B,2,FALSE)</f>
        <v>28</v>
      </c>
      <c r="M32" s="11">
        <f>VLOOKUP(B32,[1]GS3_Girls!$A:$B,2,FALSE)</f>
        <v>25</v>
      </c>
      <c r="N32" s="13">
        <f t="shared" si="0"/>
        <v>72</v>
      </c>
      <c r="O32" s="14">
        <f t="shared" si="1"/>
        <v>23</v>
      </c>
      <c r="P32" s="14">
        <f t="shared" si="2"/>
        <v>24</v>
      </c>
      <c r="Q32" s="15">
        <f t="shared" si="3"/>
        <v>25</v>
      </c>
      <c r="R32" s="16">
        <f t="shared" si="4"/>
        <v>26</v>
      </c>
      <c r="S32" s="17">
        <f t="shared" si="5"/>
        <v>26</v>
      </c>
      <c r="T32" s="17">
        <f t="shared" si="6"/>
        <v>26</v>
      </c>
      <c r="U32" s="17">
        <f t="shared" si="7"/>
        <v>28</v>
      </c>
      <c r="V32" s="17">
        <f t="shared" si="8"/>
        <v>28</v>
      </c>
      <c r="W32" s="17">
        <f t="shared" si="9"/>
        <v>32</v>
      </c>
    </row>
    <row r="33" spans="1:23" ht="15.6" x14ac:dyDescent="0.3">
      <c r="A33" s="9">
        <v>32</v>
      </c>
      <c r="B33" s="10" t="s">
        <v>58</v>
      </c>
      <c r="C33" s="10" t="s">
        <v>23</v>
      </c>
      <c r="D33" s="11">
        <v>2010</v>
      </c>
      <c r="E33" s="12" t="str">
        <f>VLOOKUP(B33,[1]SL1_Girls!$A:$B,2,FALSE)</f>
        <v>DQ</v>
      </c>
      <c r="F33" s="9">
        <f>VLOOKUP(B33,[1]SL2_Girls!$A:$B,2,FALSE)</f>
        <v>27</v>
      </c>
      <c r="G33" s="9" t="str">
        <f>VLOOKUP(B33,[1]SL3_Girls!$A:$B,2,FALSE)</f>
        <v>DQ</v>
      </c>
      <c r="H33" s="9">
        <f>VLOOKUP(B33,[1]PSL1_Girls!$A:$B,2,FALSE)</f>
        <v>24</v>
      </c>
      <c r="I33" s="9">
        <f>VLOOKUP(B33,[1]PSL2_Girls!$A:$B,2,FALSE)</f>
        <v>29</v>
      </c>
      <c r="J33" s="9">
        <f>VLOOKUP(B33,[1]PSL3_Girls!$A:$B,2,FALSE)</f>
        <v>25</v>
      </c>
      <c r="K33" s="9">
        <f>VLOOKUP(B33,[1]GS1_Girls!$A:$B,2,FALSE)</f>
        <v>30</v>
      </c>
      <c r="L33" s="9">
        <f>VLOOKUP(B33,[1]GS2_Girls!$A:$B,2,FALSE)</f>
        <v>30</v>
      </c>
      <c r="M33" s="11">
        <f>VLOOKUP(B33,[1]GS3_Girls!$A:$B,2,FALSE)</f>
        <v>28</v>
      </c>
      <c r="N33" s="13">
        <f t="shared" si="0"/>
        <v>76</v>
      </c>
      <c r="O33" s="14">
        <f t="shared" si="1"/>
        <v>24</v>
      </c>
      <c r="P33" s="14">
        <f t="shared" si="2"/>
        <v>25</v>
      </c>
      <c r="Q33" s="15">
        <f t="shared" si="3"/>
        <v>27</v>
      </c>
      <c r="R33" s="16">
        <f t="shared" si="4"/>
        <v>28</v>
      </c>
      <c r="S33" s="17">
        <f t="shared" si="5"/>
        <v>29</v>
      </c>
      <c r="T33" s="17">
        <f t="shared" si="6"/>
        <v>30</v>
      </c>
      <c r="U33" s="17">
        <f t="shared" si="7"/>
        <v>30</v>
      </c>
      <c r="V33" s="17" t="e">
        <f t="shared" si="8"/>
        <v>#NUM!</v>
      </c>
      <c r="W33" s="17" t="e">
        <f t="shared" si="9"/>
        <v>#NUM!</v>
      </c>
    </row>
    <row r="34" spans="1:23" ht="15.6" x14ac:dyDescent="0.3">
      <c r="A34" s="9">
        <v>33</v>
      </c>
      <c r="B34" s="10" t="s">
        <v>59</v>
      </c>
      <c r="C34" s="10" t="s">
        <v>30</v>
      </c>
      <c r="D34" s="11">
        <v>2010</v>
      </c>
      <c r="E34" s="12">
        <f>VLOOKUP(B34,[1]SL1_Girls!$A:$B,2,FALSE)</f>
        <v>25</v>
      </c>
      <c r="F34" s="9">
        <f>VLOOKUP(B34,[1]SL2_Girls!$A:$B,2,FALSE)</f>
        <v>30</v>
      </c>
      <c r="G34" s="9">
        <f>VLOOKUP(B34,[1]SL3_Girls!$A:$B,2,FALSE)</f>
        <v>25</v>
      </c>
      <c r="H34" s="9">
        <f>VLOOKUP(B34,[1]PSL1_Girls!$A:$B,2,FALSE)</f>
        <v>31</v>
      </c>
      <c r="I34" s="9">
        <f>VLOOKUP(B34,[1]PSL2_Girls!$A:$B,2,FALSE)</f>
        <v>34</v>
      </c>
      <c r="J34" s="9">
        <f>VLOOKUP(B34,[1]PSL3_Girls!$A:$B,2,FALSE)</f>
        <v>32</v>
      </c>
      <c r="K34" s="9">
        <f>VLOOKUP(B34,[1]GS1_Girls!$A:$B,2,FALSE)</f>
        <v>33</v>
      </c>
      <c r="L34" s="9">
        <f>VLOOKUP(B34,[1]GS2_Girls!$A:$B,2,FALSE)</f>
        <v>34</v>
      </c>
      <c r="M34" s="11">
        <f>VLOOKUP(B34,[1]GS3_Girls!$A:$B,2,FALSE)</f>
        <v>32</v>
      </c>
      <c r="N34" s="13">
        <f t="shared" si="0"/>
        <v>80</v>
      </c>
      <c r="O34" s="14">
        <f t="shared" si="1"/>
        <v>25</v>
      </c>
      <c r="P34" s="14">
        <f t="shared" si="2"/>
        <v>25</v>
      </c>
      <c r="Q34" s="15">
        <f t="shared" si="3"/>
        <v>30</v>
      </c>
      <c r="R34" s="16">
        <f t="shared" si="4"/>
        <v>31</v>
      </c>
      <c r="S34" s="17">
        <f t="shared" si="5"/>
        <v>32</v>
      </c>
      <c r="T34" s="17">
        <f t="shared" si="6"/>
        <v>32</v>
      </c>
      <c r="U34" s="17">
        <f t="shared" si="7"/>
        <v>33</v>
      </c>
      <c r="V34" s="17">
        <f t="shared" si="8"/>
        <v>34</v>
      </c>
      <c r="W34" s="17">
        <f t="shared" si="9"/>
        <v>34</v>
      </c>
    </row>
    <row r="35" spans="1:23" ht="15.6" x14ac:dyDescent="0.3">
      <c r="A35" s="9">
        <v>34</v>
      </c>
      <c r="B35" s="10" t="s">
        <v>60</v>
      </c>
      <c r="C35" s="10" t="s">
        <v>30</v>
      </c>
      <c r="D35" s="11">
        <v>2010</v>
      </c>
      <c r="E35" s="12">
        <f>VLOOKUP(B35,[1]SL1_Girls!$A:$B,2,FALSE)</f>
        <v>27</v>
      </c>
      <c r="F35" s="9">
        <f>VLOOKUP(B35,[1]SL2_Girls!$A:$B,2,FALSE)</f>
        <v>28</v>
      </c>
      <c r="G35" s="9">
        <f>VLOOKUP(B35,[1]SL3_Girls!$A:$B,2,FALSE)</f>
        <v>26</v>
      </c>
      <c r="H35" s="9">
        <f>VLOOKUP(B35,[1]PSL1_Girls!$A:$B,2,FALSE)</f>
        <v>30</v>
      </c>
      <c r="I35" s="9">
        <f>VLOOKUP(B35,[1]PSL2_Girls!$A:$B,2,FALSE)</f>
        <v>31</v>
      </c>
      <c r="J35" s="9">
        <f>VLOOKUP(B35,[1]PSL3_Girls!$A:$B,2,FALSE)</f>
        <v>29</v>
      </c>
      <c r="K35" s="9">
        <f>VLOOKUP(B35,[1]GS1_Girls!$A:$B,2,FALSE)</f>
        <v>31</v>
      </c>
      <c r="L35" s="9">
        <f>VLOOKUP(B35,[1]GS2_Girls!$A:$B,2,FALSE)</f>
        <v>32</v>
      </c>
      <c r="M35" s="11">
        <f>VLOOKUP(B35,[1]GS3_Girls!$A:$B,2,FALSE)</f>
        <v>29</v>
      </c>
      <c r="N35" s="13">
        <f t="shared" si="0"/>
        <v>81</v>
      </c>
      <c r="O35" s="14">
        <f t="shared" si="1"/>
        <v>26</v>
      </c>
      <c r="P35" s="14">
        <f t="shared" si="2"/>
        <v>27</v>
      </c>
      <c r="Q35" s="15">
        <f t="shared" si="3"/>
        <v>28</v>
      </c>
      <c r="R35" s="16">
        <f t="shared" si="4"/>
        <v>29</v>
      </c>
      <c r="S35" s="17">
        <f t="shared" si="5"/>
        <v>29</v>
      </c>
      <c r="T35" s="17">
        <f t="shared" si="6"/>
        <v>30</v>
      </c>
      <c r="U35" s="17">
        <f t="shared" si="7"/>
        <v>31</v>
      </c>
      <c r="V35" s="17">
        <f t="shared" si="8"/>
        <v>31</v>
      </c>
      <c r="W35" s="17">
        <f t="shared" si="9"/>
        <v>32</v>
      </c>
    </row>
    <row r="36" spans="1:23" ht="15.6" x14ac:dyDescent="0.3">
      <c r="A36" s="9">
        <v>35</v>
      </c>
      <c r="B36" s="10" t="s">
        <v>61</v>
      </c>
      <c r="C36" s="10" t="s">
        <v>27</v>
      </c>
      <c r="D36" s="11">
        <v>2011</v>
      </c>
      <c r="E36" s="12">
        <f>VLOOKUP(B36,[1]SL1_Girls!$A:$B,2,FALSE)</f>
        <v>28</v>
      </c>
      <c r="F36" s="9" t="str">
        <f>VLOOKUP(B36,[1]SL2_Girls!$A:$B,2,FALSE)</f>
        <v>DQ</v>
      </c>
      <c r="G36" s="9" t="str">
        <f>VLOOKUP(B36,[1]SL3_Girls!$A:$B,2,FALSE)</f>
        <v>DQ</v>
      </c>
      <c r="H36" s="9">
        <f>VLOOKUP(B36,[1]PSL1_Girls!$A:$B,2,FALSE)</f>
        <v>27</v>
      </c>
      <c r="I36" s="9">
        <f>VLOOKUP(B36,[1]PSL2_Girls!$A:$B,2,FALSE)</f>
        <v>35</v>
      </c>
      <c r="J36" s="9">
        <f>VLOOKUP(B36,[1]PSL3_Girls!$A:$B,2,FALSE)</f>
        <v>30</v>
      </c>
      <c r="K36" s="9">
        <f>VLOOKUP(B36,[1]GS1_Girls!$A:$B,2,FALSE)</f>
        <v>28</v>
      </c>
      <c r="L36" s="9">
        <f>VLOOKUP(B36,[1]GS2_Girls!$A:$B,2,FALSE)</f>
        <v>31</v>
      </c>
      <c r="M36" s="11">
        <f>VLOOKUP(B36,[1]GS3_Girls!$A:$B,2,FALSE)</f>
        <v>27</v>
      </c>
      <c r="N36" s="13">
        <f t="shared" si="0"/>
        <v>82</v>
      </c>
      <c r="O36" s="14">
        <f t="shared" si="1"/>
        <v>27</v>
      </c>
      <c r="P36" s="14">
        <f t="shared" si="2"/>
        <v>27</v>
      </c>
      <c r="Q36" s="15">
        <f t="shared" si="3"/>
        <v>28</v>
      </c>
      <c r="R36" s="16">
        <f t="shared" si="4"/>
        <v>28</v>
      </c>
      <c r="S36" s="17">
        <f t="shared" si="5"/>
        <v>30</v>
      </c>
      <c r="T36" s="17">
        <f t="shared" si="6"/>
        <v>31</v>
      </c>
      <c r="U36" s="17">
        <f t="shared" si="7"/>
        <v>35</v>
      </c>
      <c r="V36" s="17" t="e">
        <f t="shared" si="8"/>
        <v>#NUM!</v>
      </c>
      <c r="W36" s="17" t="e">
        <f t="shared" si="9"/>
        <v>#NUM!</v>
      </c>
    </row>
    <row r="37" spans="1:23" ht="15.6" x14ac:dyDescent="0.3">
      <c r="A37" s="9">
        <v>36</v>
      </c>
      <c r="B37" s="10" t="s">
        <v>62</v>
      </c>
      <c r="C37" s="10" t="s">
        <v>23</v>
      </c>
      <c r="D37" s="11">
        <v>2010</v>
      </c>
      <c r="E37" s="12" t="str">
        <f>VLOOKUP(B37,[1]SL1_Girls!$A:$B,2,FALSE)</f>
        <v>DNF</v>
      </c>
      <c r="F37" s="9">
        <f>VLOOKUP(B37,[1]SL2_Girls!$A:$B,2,FALSE)</f>
        <v>31</v>
      </c>
      <c r="G37" s="9" t="str">
        <f>VLOOKUP(B37,[1]SL3_Girls!$A:$B,2,FALSE)</f>
        <v>DNF</v>
      </c>
      <c r="H37" s="9">
        <f>VLOOKUP(B37,[1]PSL1_Girls!$A:$B,2,FALSE)</f>
        <v>29</v>
      </c>
      <c r="I37" s="9">
        <f>VLOOKUP(B37,[1]PSL2_Girls!$A:$B,2,FALSE)</f>
        <v>30</v>
      </c>
      <c r="J37" s="9">
        <f>VLOOKUP(B37,[1]PSL3_Girls!$A:$B,2,FALSE)</f>
        <v>27</v>
      </c>
      <c r="K37" s="9">
        <f>VLOOKUP(B37,[1]GS1_Girls!$A:$B,2,FALSE)</f>
        <v>32</v>
      </c>
      <c r="L37" s="9">
        <f>VLOOKUP(B37,[1]GS2_Girls!$A:$B,2,FALSE)</f>
        <v>33</v>
      </c>
      <c r="M37" s="11">
        <f>VLOOKUP(B37,[1]GS3_Girls!$A:$B,2,FALSE)</f>
        <v>30</v>
      </c>
      <c r="N37" s="13">
        <f t="shared" si="0"/>
        <v>86</v>
      </c>
      <c r="O37" s="14">
        <f t="shared" si="1"/>
        <v>27</v>
      </c>
      <c r="P37" s="14">
        <f t="shared" si="2"/>
        <v>29</v>
      </c>
      <c r="Q37" s="15">
        <f t="shared" si="3"/>
        <v>30</v>
      </c>
      <c r="R37" s="16">
        <f t="shared" si="4"/>
        <v>30</v>
      </c>
      <c r="S37" s="17">
        <f t="shared" si="5"/>
        <v>31</v>
      </c>
      <c r="T37" s="17">
        <f t="shared" si="6"/>
        <v>32</v>
      </c>
      <c r="U37" s="17">
        <f t="shared" si="7"/>
        <v>33</v>
      </c>
      <c r="V37" s="17" t="e">
        <f t="shared" si="8"/>
        <v>#NUM!</v>
      </c>
      <c r="W37" s="17" t="e">
        <f t="shared" si="9"/>
        <v>#NUM!</v>
      </c>
    </row>
    <row r="38" spans="1:23" ht="16.2" thickBot="1" x14ac:dyDescent="0.35">
      <c r="A38" s="9">
        <v>37</v>
      </c>
      <c r="B38" s="10" t="s">
        <v>63</v>
      </c>
      <c r="C38" s="10" t="s">
        <v>30</v>
      </c>
      <c r="D38" s="11">
        <v>2010</v>
      </c>
      <c r="E38" s="12">
        <f>VLOOKUP(B38,[1]SL1_Girls!$A:$B,2,FALSE)</f>
        <v>29</v>
      </c>
      <c r="F38" s="9">
        <f>VLOOKUP(B38,[1]SL2_Girls!$A:$B,2,FALSE)</f>
        <v>32</v>
      </c>
      <c r="G38" s="9">
        <f>VLOOKUP(B38,[1]SL3_Girls!$A:$B,2,FALSE)</f>
        <v>27</v>
      </c>
      <c r="H38" s="9">
        <f>VLOOKUP(B38,[1]PSL1_Girls!$A:$B,2,FALSE)</f>
        <v>33</v>
      </c>
      <c r="I38" s="9">
        <f>VLOOKUP(B38,[1]PSL2_Girls!$A:$B,2,FALSE)</f>
        <v>36</v>
      </c>
      <c r="J38" s="9">
        <f>VLOOKUP(B38,[1]PSL3_Girls!$A:$B,2,FALSE)</f>
        <v>33</v>
      </c>
      <c r="K38" s="9">
        <f>VLOOKUP(B38,[1]GS1_Girls!$A:$B,2,FALSE)</f>
        <v>35</v>
      </c>
      <c r="L38" s="9">
        <f>VLOOKUP(B38,[1]GS2_Girls!$A:$B,2,FALSE)</f>
        <v>35</v>
      </c>
      <c r="M38" s="11">
        <f>VLOOKUP(B38,[1]GS3_Girls!$A:$B,2,FALSE)</f>
        <v>33</v>
      </c>
      <c r="N38" s="36">
        <f t="shared" si="0"/>
        <v>88</v>
      </c>
      <c r="O38" s="37">
        <f t="shared" si="1"/>
        <v>27</v>
      </c>
      <c r="P38" s="37">
        <f t="shared" si="2"/>
        <v>29</v>
      </c>
      <c r="Q38" s="38">
        <f t="shared" si="3"/>
        <v>32</v>
      </c>
      <c r="R38" s="16">
        <f t="shared" si="4"/>
        <v>33</v>
      </c>
      <c r="S38" s="17">
        <f t="shared" si="5"/>
        <v>33</v>
      </c>
      <c r="T38" s="17">
        <f t="shared" si="6"/>
        <v>33</v>
      </c>
      <c r="U38" s="17">
        <f t="shared" si="7"/>
        <v>35</v>
      </c>
      <c r="V38" s="17">
        <f t="shared" si="8"/>
        <v>35</v>
      </c>
      <c r="W38" s="17">
        <f t="shared" si="9"/>
        <v>36</v>
      </c>
    </row>
    <row r="40" spans="1:23" ht="15.6" x14ac:dyDescent="0.3">
      <c r="B40" s="39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BF76-DA2B-4547-BBDC-4661BAE32C81}">
  <dimension ref="A1:W52"/>
  <sheetViews>
    <sheetView topLeftCell="A28" workbookViewId="0">
      <selection activeCell="E10" sqref="E10"/>
    </sheetView>
  </sheetViews>
  <sheetFormatPr defaultColWidth="12.44140625" defaultRowHeight="14.4" x14ac:dyDescent="0.3"/>
  <cols>
    <col min="1" max="1" width="5.88671875" bestFit="1" customWidth="1"/>
    <col min="2" max="2" width="19.77734375" bestFit="1" customWidth="1"/>
    <col min="3" max="3" width="7" bestFit="1" customWidth="1"/>
    <col min="4" max="4" width="5.77734375" bestFit="1" customWidth="1"/>
    <col min="5" max="23" width="10.77734375" customWidth="1"/>
  </cols>
  <sheetData>
    <row r="1" spans="1:23" s="8" customFormat="1" ht="16.2" thickBot="1" x14ac:dyDescent="0.35">
      <c r="A1" s="1"/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 t="s">
        <v>12</v>
      </c>
      <c r="O1" s="5" t="s">
        <v>13</v>
      </c>
      <c r="P1" s="5" t="s">
        <v>14</v>
      </c>
      <c r="Q1" s="6" t="s">
        <v>15</v>
      </c>
      <c r="R1" s="7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s="9">
        <v>1</v>
      </c>
      <c r="B2" s="9" t="s">
        <v>65</v>
      </c>
      <c r="C2" s="9" t="s">
        <v>23</v>
      </c>
      <c r="D2" s="11">
        <v>2008</v>
      </c>
      <c r="E2" s="12" t="str">
        <f>VLOOKUP(B2,[1]SL1_Girls!$A:$B,2,FALSE)</f>
        <v>DNF</v>
      </c>
      <c r="F2" s="9">
        <f>VLOOKUP(B2,[1]SL2_Girls!$A:$B,2,FALSE)</f>
        <v>1</v>
      </c>
      <c r="G2" s="9" t="str">
        <f>VLOOKUP(B2,[1]SL3_Girls!$A:$B,2,FALSE)</f>
        <v>DNF</v>
      </c>
      <c r="H2" s="9">
        <f>VLOOKUP(B2,[1]PSL1_Girls!$A:$B,2,FALSE)</f>
        <v>1</v>
      </c>
      <c r="I2" s="9">
        <f>VLOOKUP(B2,[1]PSL2_Girls!$A:$B,2,FALSE)</f>
        <v>1</v>
      </c>
      <c r="J2" s="9">
        <f>VLOOKUP(B2,[1]PSL3_Girls!$A:$B,2,FALSE)</f>
        <v>1</v>
      </c>
      <c r="K2" s="9">
        <f>VLOOKUP(B2,[1]GS1_Girls!$A:$B,2,FALSE)</f>
        <v>1</v>
      </c>
      <c r="L2" s="9">
        <f>VLOOKUP(B2,[1]GS2_Girls!$A:$B,2,FALSE)</f>
        <v>1</v>
      </c>
      <c r="M2" s="11">
        <f>VLOOKUP(B2,[1]GS3_Girls!$A:$B,2,FALSE)</f>
        <v>1</v>
      </c>
      <c r="N2" s="13">
        <f t="shared" ref="N2:N49" si="0">SUM(O2:Q2)</f>
        <v>3</v>
      </c>
      <c r="O2" s="14">
        <f t="shared" ref="O2:O49" si="1">SMALL($E2:$M2,1)</f>
        <v>1</v>
      </c>
      <c r="P2" s="14">
        <f t="shared" ref="P2:P49" si="2">SMALL($E2:$M2,2)</f>
        <v>1</v>
      </c>
      <c r="Q2" s="15">
        <f t="shared" ref="Q2:Q49" si="3">SMALL($E2:$M2,3)</f>
        <v>1</v>
      </c>
      <c r="R2" s="16">
        <f t="shared" ref="R2:R49" si="4">SMALL($E2:$M2,4)</f>
        <v>1</v>
      </c>
      <c r="S2" s="17">
        <f t="shared" ref="S2:S49" si="5">SMALL($E2:$M2,5)</f>
        <v>1</v>
      </c>
      <c r="T2" s="17">
        <f t="shared" ref="T2:T49" si="6">SMALL($E2:$M2,6)</f>
        <v>1</v>
      </c>
      <c r="U2" s="17">
        <f t="shared" ref="U2:U49" si="7">SMALL($E2:$M2,7)</f>
        <v>1</v>
      </c>
      <c r="V2" s="17" t="e">
        <f t="shared" ref="V2:V49" si="8">SMALL($E2:$M2,8)</f>
        <v>#NUM!</v>
      </c>
      <c r="W2" s="17" t="e">
        <f t="shared" ref="W2:W49" si="9">SMALL($E2:$M2,9)</f>
        <v>#NUM!</v>
      </c>
    </row>
    <row r="3" spans="1:23" x14ac:dyDescent="0.3">
      <c r="A3" s="9">
        <v>2</v>
      </c>
      <c r="B3" s="9" t="s">
        <v>66</v>
      </c>
      <c r="C3" s="9" t="s">
        <v>27</v>
      </c>
      <c r="D3" s="11">
        <v>2008</v>
      </c>
      <c r="E3" s="12">
        <f>VLOOKUP(B3,[1]SL1_Girls!$A:$B,2,FALSE)</f>
        <v>1</v>
      </c>
      <c r="F3" s="9">
        <f>VLOOKUP(B3,[1]SL2_Girls!$A:$B,2,FALSE)</f>
        <v>2</v>
      </c>
      <c r="G3" s="9">
        <f>VLOOKUP(B3,[1]SL3_Girls!$A:$B,2,FALSE)</f>
        <v>1</v>
      </c>
      <c r="H3" s="9">
        <f>VLOOKUP(B3,[1]PSL1_Girls!$A:$B,2,FALSE)</f>
        <v>5</v>
      </c>
      <c r="I3" s="9">
        <f>VLOOKUP(B3,[1]PSL2_Girls!$A:$B,2,FALSE)</f>
        <v>2</v>
      </c>
      <c r="J3" s="9">
        <f>VLOOKUP(B3,[1]PSL3_Girls!$A:$B,2,FALSE)</f>
        <v>3</v>
      </c>
      <c r="K3" s="9">
        <f>VLOOKUP(B3,[1]GS1_Girls!$A:$B,2,FALSE)</f>
        <v>2</v>
      </c>
      <c r="L3" s="9">
        <f>VLOOKUP(B3,[1]GS2_Girls!$A:$B,2,FALSE)</f>
        <v>3</v>
      </c>
      <c r="M3" s="11">
        <f>VLOOKUP(B3,[1]GS3_Girls!$A:$B,2,FALSE)</f>
        <v>3</v>
      </c>
      <c r="N3" s="13">
        <f t="shared" si="0"/>
        <v>4</v>
      </c>
      <c r="O3" s="14">
        <f t="shared" si="1"/>
        <v>1</v>
      </c>
      <c r="P3" s="14">
        <f t="shared" si="2"/>
        <v>1</v>
      </c>
      <c r="Q3" s="15">
        <f t="shared" si="3"/>
        <v>2</v>
      </c>
      <c r="R3" s="16">
        <f t="shared" si="4"/>
        <v>2</v>
      </c>
      <c r="S3" s="17">
        <f t="shared" si="5"/>
        <v>2</v>
      </c>
      <c r="T3" s="17">
        <f t="shared" si="6"/>
        <v>3</v>
      </c>
      <c r="U3" s="17">
        <f t="shared" si="7"/>
        <v>3</v>
      </c>
      <c r="V3" s="17">
        <f t="shared" si="8"/>
        <v>3</v>
      </c>
      <c r="W3" s="17">
        <f t="shared" si="9"/>
        <v>5</v>
      </c>
    </row>
    <row r="4" spans="1:23" x14ac:dyDescent="0.3">
      <c r="A4" s="9">
        <v>3</v>
      </c>
      <c r="B4" s="9" t="s">
        <v>67</v>
      </c>
      <c r="C4" s="9" t="s">
        <v>43</v>
      </c>
      <c r="D4" s="11">
        <v>2008</v>
      </c>
      <c r="E4" s="12">
        <f>VLOOKUP(B4,[1]SL1_Girls!$A:$B,2,FALSE)</f>
        <v>2</v>
      </c>
      <c r="F4" s="9">
        <f>VLOOKUP(B4,[1]SL2_Girls!$A:$B,2,FALSE)</f>
        <v>5</v>
      </c>
      <c r="G4" s="9">
        <f>VLOOKUP(B4,[1]SL3_Girls!$A:$B,2,FALSE)</f>
        <v>2</v>
      </c>
      <c r="H4" s="9">
        <f>VLOOKUP(B4,[1]PSL1_Girls!$A:$B,2,FALSE)</f>
        <v>2</v>
      </c>
      <c r="I4" s="9">
        <f>VLOOKUP(B4,[1]PSL2_Girls!$A:$B,2,FALSE)</f>
        <v>6</v>
      </c>
      <c r="J4" s="9">
        <f>VLOOKUP(B4,[1]PSL3_Girls!$A:$B,2,FALSE)</f>
        <v>6</v>
      </c>
      <c r="K4" s="9">
        <f>VLOOKUP(B4,[1]GS1_Girls!$A:$B,2,FALSE)</f>
        <v>3</v>
      </c>
      <c r="L4" s="9">
        <f>VLOOKUP(B4,[1]GS2_Girls!$A:$B,2,FALSE)</f>
        <v>2</v>
      </c>
      <c r="M4" s="11">
        <f>VLOOKUP(B4,[1]GS3_Girls!$A:$B,2,FALSE)</f>
        <v>2</v>
      </c>
      <c r="N4" s="13">
        <f t="shared" si="0"/>
        <v>6</v>
      </c>
      <c r="O4" s="14">
        <f t="shared" si="1"/>
        <v>2</v>
      </c>
      <c r="P4" s="14">
        <f t="shared" si="2"/>
        <v>2</v>
      </c>
      <c r="Q4" s="15">
        <f t="shared" si="3"/>
        <v>2</v>
      </c>
      <c r="R4" s="16">
        <f t="shared" si="4"/>
        <v>2</v>
      </c>
      <c r="S4" s="17">
        <f t="shared" si="5"/>
        <v>2</v>
      </c>
      <c r="T4" s="17">
        <f t="shared" si="6"/>
        <v>3</v>
      </c>
      <c r="U4" s="17">
        <f t="shared" si="7"/>
        <v>5</v>
      </c>
      <c r="V4" s="17">
        <f t="shared" si="8"/>
        <v>6</v>
      </c>
      <c r="W4" s="17">
        <f t="shared" si="9"/>
        <v>6</v>
      </c>
    </row>
    <row r="5" spans="1:23" x14ac:dyDescent="0.3">
      <c r="A5" s="9">
        <v>4</v>
      </c>
      <c r="B5" s="9" t="s">
        <v>68</v>
      </c>
      <c r="C5" s="9" t="s">
        <v>23</v>
      </c>
      <c r="D5" s="11">
        <v>2009</v>
      </c>
      <c r="E5" s="12">
        <f>VLOOKUP(B5,[1]SL1_Girls!$A:$B,2,FALSE)</f>
        <v>26</v>
      </c>
      <c r="F5" s="9">
        <f>VLOOKUP(B5,[1]SL2_Girls!$A:$B,2,FALSE)</f>
        <v>4</v>
      </c>
      <c r="G5" s="9">
        <f>VLOOKUP(B5,[1]SL3_Girls!$A:$B,2,FALSE)</f>
        <v>21</v>
      </c>
      <c r="H5" s="9">
        <f>VLOOKUP(B5,[1]PSL1_Girls!$A:$B,2,FALSE)</f>
        <v>4</v>
      </c>
      <c r="I5" s="9">
        <f>VLOOKUP(B5,[1]PSL2_Girls!$A:$B,2,FALSE)</f>
        <v>3</v>
      </c>
      <c r="J5" s="9">
        <f>VLOOKUP(B5,[1]PSL3_Girls!$A:$B,2,FALSE)</f>
        <v>2</v>
      </c>
      <c r="K5" s="9" t="str">
        <f>VLOOKUP(B5,[1]GS1_Girls!$A:$B,2,FALSE)</f>
        <v>DNF</v>
      </c>
      <c r="L5" s="9">
        <f>VLOOKUP(B5,[1]GS2_Girls!$A:$B,2,FALSE)</f>
        <v>4</v>
      </c>
      <c r="M5" s="11" t="str">
        <f>VLOOKUP(B5,[1]GS3_Girls!$A:$B,2,FALSE)</f>
        <v>DNF</v>
      </c>
      <c r="N5" s="13">
        <f t="shared" si="0"/>
        <v>9</v>
      </c>
      <c r="O5" s="14">
        <f t="shared" si="1"/>
        <v>2</v>
      </c>
      <c r="P5" s="14">
        <f t="shared" si="2"/>
        <v>3</v>
      </c>
      <c r="Q5" s="15">
        <f t="shared" si="3"/>
        <v>4</v>
      </c>
      <c r="R5" s="16">
        <f t="shared" si="4"/>
        <v>4</v>
      </c>
      <c r="S5" s="17">
        <f t="shared" si="5"/>
        <v>4</v>
      </c>
      <c r="T5" s="17">
        <f t="shared" si="6"/>
        <v>21</v>
      </c>
      <c r="U5" s="17">
        <f t="shared" si="7"/>
        <v>26</v>
      </c>
      <c r="V5" s="17" t="e">
        <f t="shared" si="8"/>
        <v>#NUM!</v>
      </c>
      <c r="W5" s="17" t="e">
        <f t="shared" si="9"/>
        <v>#NUM!</v>
      </c>
    </row>
    <row r="6" spans="1:23" x14ac:dyDescent="0.3">
      <c r="A6" s="9">
        <v>5</v>
      </c>
      <c r="B6" s="9" t="s">
        <v>69</v>
      </c>
      <c r="C6" s="9" t="s">
        <v>30</v>
      </c>
      <c r="D6" s="11">
        <v>2008</v>
      </c>
      <c r="E6" s="12">
        <f>VLOOKUP(B6,[1]SL1_Girls!$A:$B,2,FALSE)</f>
        <v>3</v>
      </c>
      <c r="F6" s="9">
        <f>VLOOKUP(B6,[1]SL2_Girls!$A:$B,2,FALSE)</f>
        <v>23</v>
      </c>
      <c r="G6" s="9">
        <f>VLOOKUP(B6,[1]SL3_Girls!$A:$B,2,FALSE)</f>
        <v>11</v>
      </c>
      <c r="H6" s="9">
        <f>VLOOKUP(B6,[1]PSL1_Girls!$A:$B,2,FALSE)</f>
        <v>3</v>
      </c>
      <c r="I6" s="9">
        <f>VLOOKUP(B6,[1]PSL2_Girls!$A:$B,2,FALSE)</f>
        <v>5</v>
      </c>
      <c r="J6" s="9">
        <f>VLOOKUP(B6,[1]PSL3_Girls!$A:$B,2,FALSE)</f>
        <v>4</v>
      </c>
      <c r="K6" s="9">
        <f>VLOOKUP(B6,[1]GS1_Girls!$A:$B,2,FALSE)</f>
        <v>4</v>
      </c>
      <c r="L6" s="9">
        <f>VLOOKUP(B6,[1]GS2_Girls!$A:$B,2,FALSE)</f>
        <v>5</v>
      </c>
      <c r="M6" s="11">
        <f>VLOOKUP(B6,[1]GS3_Girls!$A:$B,2,FALSE)</f>
        <v>4</v>
      </c>
      <c r="N6" s="13">
        <f t="shared" si="0"/>
        <v>10</v>
      </c>
      <c r="O6" s="14">
        <f t="shared" si="1"/>
        <v>3</v>
      </c>
      <c r="P6" s="14">
        <f t="shared" si="2"/>
        <v>3</v>
      </c>
      <c r="Q6" s="15">
        <f t="shared" si="3"/>
        <v>4</v>
      </c>
      <c r="R6" s="16">
        <f t="shared" si="4"/>
        <v>4</v>
      </c>
      <c r="S6" s="17">
        <f t="shared" si="5"/>
        <v>4</v>
      </c>
      <c r="T6" s="17">
        <f t="shared" si="6"/>
        <v>5</v>
      </c>
      <c r="U6" s="17">
        <f t="shared" si="7"/>
        <v>5</v>
      </c>
      <c r="V6" s="17">
        <f t="shared" si="8"/>
        <v>11</v>
      </c>
      <c r="W6" s="17">
        <f t="shared" si="9"/>
        <v>23</v>
      </c>
    </row>
    <row r="7" spans="1:23" x14ac:dyDescent="0.3">
      <c r="A7" s="9">
        <v>6</v>
      </c>
      <c r="B7" s="9" t="s">
        <v>70</v>
      </c>
      <c r="C7" s="9" t="s">
        <v>30</v>
      </c>
      <c r="D7" s="11">
        <v>2008</v>
      </c>
      <c r="E7" s="12">
        <f>VLOOKUP(B7,[1]SL1_Girls!$A:$B,2,FALSE)</f>
        <v>5</v>
      </c>
      <c r="F7" s="9">
        <f>VLOOKUP(B7,[1]SL2_Girls!$A:$B,2,FALSE)</f>
        <v>7</v>
      </c>
      <c r="G7" s="9">
        <f>VLOOKUP(B7,[1]SL3_Girls!$A:$B,2,FALSE)</f>
        <v>3</v>
      </c>
      <c r="H7" s="9">
        <f>VLOOKUP(B7,[1]PSL1_Girls!$A:$B,2,FALSE)</f>
        <v>11</v>
      </c>
      <c r="I7" s="9">
        <f>VLOOKUP(B7,[1]PSL2_Girls!$A:$B,2,FALSE)</f>
        <v>15</v>
      </c>
      <c r="J7" s="9">
        <f>VLOOKUP(B7,[1]PSL3_Girls!$A:$B,2,FALSE)</f>
        <v>12</v>
      </c>
      <c r="K7" s="9">
        <f>VLOOKUP(B7,[1]GS1_Girls!$A:$B,2,FALSE)</f>
        <v>5</v>
      </c>
      <c r="L7" s="9">
        <f>VLOOKUP(B7,[1]GS2_Girls!$A:$B,2,FALSE)</f>
        <v>8</v>
      </c>
      <c r="M7" s="11">
        <f>VLOOKUP(B7,[1]GS3_Girls!$A:$B,2,FALSE)</f>
        <v>6</v>
      </c>
      <c r="N7" s="13">
        <f t="shared" si="0"/>
        <v>13</v>
      </c>
      <c r="O7" s="14">
        <f t="shared" si="1"/>
        <v>3</v>
      </c>
      <c r="P7" s="14">
        <f t="shared" si="2"/>
        <v>5</v>
      </c>
      <c r="Q7" s="15">
        <f t="shared" si="3"/>
        <v>5</v>
      </c>
      <c r="R7" s="16">
        <f t="shared" si="4"/>
        <v>6</v>
      </c>
      <c r="S7" s="17">
        <f t="shared" si="5"/>
        <v>7</v>
      </c>
      <c r="T7" s="17">
        <f t="shared" si="6"/>
        <v>8</v>
      </c>
      <c r="U7" s="17">
        <f t="shared" si="7"/>
        <v>11</v>
      </c>
      <c r="V7" s="17">
        <f t="shared" si="8"/>
        <v>12</v>
      </c>
      <c r="W7" s="17">
        <f t="shared" si="9"/>
        <v>15</v>
      </c>
    </row>
    <row r="8" spans="1:23" x14ac:dyDescent="0.3">
      <c r="A8" s="9">
        <v>7</v>
      </c>
      <c r="B8" s="9" t="s">
        <v>71</v>
      </c>
      <c r="C8" s="9" t="s">
        <v>23</v>
      </c>
      <c r="D8" s="11">
        <v>2008</v>
      </c>
      <c r="E8" s="12">
        <f>VLOOKUP(B8,[1]SL1_Girls!$A:$B,2,FALSE)</f>
        <v>15</v>
      </c>
      <c r="F8" s="9">
        <f>VLOOKUP(B8,[1]SL2_Girls!$A:$B,2,FALSE)</f>
        <v>6</v>
      </c>
      <c r="G8" s="9">
        <f>VLOOKUP(B8,[1]SL3_Girls!$A:$B,2,FALSE)</f>
        <v>10</v>
      </c>
      <c r="H8" s="9">
        <f>VLOOKUP(B8,[1]PSL1_Girls!$A:$B,2,FALSE)</f>
        <v>7</v>
      </c>
      <c r="I8" s="9">
        <f>VLOOKUP(B8,[1]PSL2_Girls!$A:$B,2,FALSE)</f>
        <v>4</v>
      </c>
      <c r="J8" s="9">
        <f>VLOOKUP(B8,[1]PSL3_Girls!$A:$B,2,FALSE)</f>
        <v>5</v>
      </c>
      <c r="K8" s="9">
        <f>VLOOKUP(B8,[1]GS1_Girls!$A:$B,2,FALSE)</f>
        <v>10</v>
      </c>
      <c r="L8" s="9">
        <f>VLOOKUP(B8,[1]GS2_Girls!$A:$B,2,FALSE)</f>
        <v>9</v>
      </c>
      <c r="M8" s="11">
        <f>VLOOKUP(B8,[1]GS3_Girls!$A:$B,2,FALSE)</f>
        <v>8</v>
      </c>
      <c r="N8" s="13">
        <f t="shared" si="0"/>
        <v>15</v>
      </c>
      <c r="O8" s="14">
        <f t="shared" si="1"/>
        <v>4</v>
      </c>
      <c r="P8" s="14">
        <f t="shared" si="2"/>
        <v>5</v>
      </c>
      <c r="Q8" s="15">
        <f t="shared" si="3"/>
        <v>6</v>
      </c>
      <c r="R8" s="16">
        <f t="shared" si="4"/>
        <v>7</v>
      </c>
      <c r="S8" s="17">
        <f t="shared" si="5"/>
        <v>8</v>
      </c>
      <c r="T8" s="17">
        <f t="shared" si="6"/>
        <v>9</v>
      </c>
      <c r="U8" s="17">
        <f t="shared" si="7"/>
        <v>10</v>
      </c>
      <c r="V8" s="17">
        <f t="shared" si="8"/>
        <v>10</v>
      </c>
      <c r="W8" s="17">
        <f t="shared" si="9"/>
        <v>15</v>
      </c>
    </row>
    <row r="9" spans="1:23" x14ac:dyDescent="0.3">
      <c r="A9" s="9">
        <v>8</v>
      </c>
      <c r="B9" s="9" t="s">
        <v>72</v>
      </c>
      <c r="C9" s="9" t="s">
        <v>27</v>
      </c>
      <c r="D9" s="11">
        <v>2008</v>
      </c>
      <c r="E9" s="12">
        <f>VLOOKUP(B9,[1]SL1_Girls!$A:$B,2,FALSE)</f>
        <v>7</v>
      </c>
      <c r="F9" s="9">
        <f>VLOOKUP(B9,[1]SL2_Girls!$A:$B,2,FALSE)</f>
        <v>16</v>
      </c>
      <c r="G9" s="9">
        <f>VLOOKUP(B9,[1]SL3_Girls!$A:$B,2,FALSE)</f>
        <v>8</v>
      </c>
      <c r="H9" s="9">
        <f>VLOOKUP(B9,[1]PSL1_Girls!$A:$B,2,FALSE)</f>
        <v>8</v>
      </c>
      <c r="I9" s="9">
        <f>VLOOKUP(B9,[1]PSL2_Girls!$A:$B,2,FALSE)</f>
        <v>9</v>
      </c>
      <c r="J9" s="9">
        <f>VLOOKUP(B9,[1]PSL3_Girls!$A:$B,2,FALSE)</f>
        <v>8</v>
      </c>
      <c r="K9" s="9">
        <f>VLOOKUP(B9,[1]GS1_Girls!$A:$B,2,FALSE)</f>
        <v>5</v>
      </c>
      <c r="L9" s="9">
        <f>VLOOKUP(B9,[1]GS2_Girls!$A:$B,2,FALSE)</f>
        <v>6</v>
      </c>
      <c r="M9" s="11">
        <f>VLOOKUP(B9,[1]GS3_Girls!$A:$B,2,FALSE)</f>
        <v>5</v>
      </c>
      <c r="N9" s="13">
        <f t="shared" si="0"/>
        <v>16</v>
      </c>
      <c r="O9" s="14">
        <f t="shared" si="1"/>
        <v>5</v>
      </c>
      <c r="P9" s="14">
        <f t="shared" si="2"/>
        <v>5</v>
      </c>
      <c r="Q9" s="15">
        <f t="shared" si="3"/>
        <v>6</v>
      </c>
      <c r="R9" s="16">
        <f t="shared" si="4"/>
        <v>7</v>
      </c>
      <c r="S9" s="17">
        <f t="shared" si="5"/>
        <v>8</v>
      </c>
      <c r="T9" s="17">
        <f t="shared" si="6"/>
        <v>8</v>
      </c>
      <c r="U9" s="17">
        <f t="shared" si="7"/>
        <v>8</v>
      </c>
      <c r="V9" s="17">
        <f t="shared" si="8"/>
        <v>9</v>
      </c>
      <c r="W9" s="17">
        <f t="shared" si="9"/>
        <v>16</v>
      </c>
    </row>
    <row r="10" spans="1:23" x14ac:dyDescent="0.3">
      <c r="A10" s="9">
        <v>9</v>
      </c>
      <c r="B10" s="9" t="s">
        <v>73</v>
      </c>
      <c r="C10" s="9" t="s">
        <v>23</v>
      </c>
      <c r="D10" s="11">
        <v>2009</v>
      </c>
      <c r="E10" s="12">
        <f>VLOOKUP(B10,[1]SL1_Girls!$A:$B,2,FALSE)</f>
        <v>22</v>
      </c>
      <c r="F10" s="9">
        <f>VLOOKUP(B10,[1]SL2_Girls!$A:$B,2,FALSE)</f>
        <v>3</v>
      </c>
      <c r="G10" s="9">
        <f>VLOOKUP(B10,[1]SL3_Girls!$A:$B,2,FALSE)</f>
        <v>13</v>
      </c>
      <c r="H10" s="9">
        <f>VLOOKUP(B10,[1]PSL1_Girls!$A:$B,2,FALSE)</f>
        <v>6</v>
      </c>
      <c r="I10" s="9">
        <f>VLOOKUP(B10,[1]PSL2_Girls!$A:$B,2,FALSE)</f>
        <v>7</v>
      </c>
      <c r="J10" s="9">
        <f>VLOOKUP(B10,[1]PSL3_Girls!$A:$B,2,FALSE)</f>
        <v>7</v>
      </c>
      <c r="K10" s="9">
        <f>VLOOKUP(B10,[1]GS1_Girls!$A:$B,2,FALSE)</f>
        <v>12</v>
      </c>
      <c r="L10" s="9">
        <f>VLOOKUP(B10,[1]GS2_Girls!$A:$B,2,FALSE)</f>
        <v>10</v>
      </c>
      <c r="M10" s="11">
        <f>VLOOKUP(B10,[1]GS3_Girls!$A:$B,2,FALSE)</f>
        <v>10</v>
      </c>
      <c r="N10" s="13">
        <f t="shared" si="0"/>
        <v>16</v>
      </c>
      <c r="O10" s="14">
        <f t="shared" si="1"/>
        <v>3</v>
      </c>
      <c r="P10" s="14">
        <f t="shared" si="2"/>
        <v>6</v>
      </c>
      <c r="Q10" s="15">
        <f t="shared" si="3"/>
        <v>7</v>
      </c>
      <c r="R10" s="16">
        <f t="shared" si="4"/>
        <v>7</v>
      </c>
      <c r="S10" s="17">
        <f t="shared" si="5"/>
        <v>10</v>
      </c>
      <c r="T10" s="17">
        <f t="shared" si="6"/>
        <v>10</v>
      </c>
      <c r="U10" s="17">
        <f t="shared" si="7"/>
        <v>12</v>
      </c>
      <c r="V10" s="17">
        <f t="shared" si="8"/>
        <v>13</v>
      </c>
      <c r="W10" s="17">
        <f t="shared" si="9"/>
        <v>22</v>
      </c>
    </row>
    <row r="11" spans="1:23" x14ac:dyDescent="0.3">
      <c r="A11" s="9">
        <v>10</v>
      </c>
      <c r="B11" s="9" t="s">
        <v>74</v>
      </c>
      <c r="C11" s="9" t="s">
        <v>43</v>
      </c>
      <c r="D11" s="11">
        <v>2008</v>
      </c>
      <c r="E11" s="12">
        <f>VLOOKUP(B11,[1]SL1_Girls!$A:$B,2,FALSE)</f>
        <v>4</v>
      </c>
      <c r="F11" s="9">
        <f>VLOOKUP(B11,[1]SL2_Girls!$A:$B,2,FALSE)</f>
        <v>12</v>
      </c>
      <c r="G11" s="9">
        <f>VLOOKUP(B11,[1]SL3_Girls!$A:$B,2,FALSE)</f>
        <v>4</v>
      </c>
      <c r="H11" s="9">
        <f>VLOOKUP(B11,[1]PSL1_Girls!$A:$B,2,FALSE)</f>
        <v>10</v>
      </c>
      <c r="I11" s="9">
        <f>VLOOKUP(B11,[1]PSL2_Girls!$A:$B,2,FALSE)</f>
        <v>13</v>
      </c>
      <c r="J11" s="9">
        <f>VLOOKUP(B11,[1]PSL3_Girls!$A:$B,2,FALSE)</f>
        <v>11</v>
      </c>
      <c r="K11" s="9">
        <f>VLOOKUP(B11,[1]GS1_Girls!$A:$B,2,FALSE)</f>
        <v>9</v>
      </c>
      <c r="L11" s="9" t="str">
        <f>VLOOKUP(B11,[1]GS2_Girls!$A:$B,2,FALSE)</f>
        <v>DNF</v>
      </c>
      <c r="M11" s="11" t="str">
        <f>VLOOKUP(B11,[1]GS3_Girls!$A:$B,2,FALSE)</f>
        <v>DNF</v>
      </c>
      <c r="N11" s="13">
        <f t="shared" si="0"/>
        <v>17</v>
      </c>
      <c r="O11" s="14">
        <f t="shared" si="1"/>
        <v>4</v>
      </c>
      <c r="P11" s="14">
        <f t="shared" si="2"/>
        <v>4</v>
      </c>
      <c r="Q11" s="15">
        <f t="shared" si="3"/>
        <v>9</v>
      </c>
      <c r="R11" s="16">
        <f t="shared" si="4"/>
        <v>10</v>
      </c>
      <c r="S11" s="17">
        <f t="shared" si="5"/>
        <v>11</v>
      </c>
      <c r="T11" s="17">
        <f t="shared" si="6"/>
        <v>12</v>
      </c>
      <c r="U11" s="17">
        <f t="shared" si="7"/>
        <v>13</v>
      </c>
      <c r="V11" s="17" t="e">
        <f t="shared" si="8"/>
        <v>#NUM!</v>
      </c>
      <c r="W11" s="17" t="e">
        <f t="shared" si="9"/>
        <v>#NUM!</v>
      </c>
    </row>
    <row r="12" spans="1:23" x14ac:dyDescent="0.3">
      <c r="A12" s="9">
        <v>11</v>
      </c>
      <c r="B12" s="9" t="s">
        <v>75</v>
      </c>
      <c r="C12" s="9" t="s">
        <v>23</v>
      </c>
      <c r="D12" s="11">
        <v>2008</v>
      </c>
      <c r="E12" s="12">
        <f>VLOOKUP(B12,[1]SL1_Girls!$A:$B,2,FALSE)</f>
        <v>6</v>
      </c>
      <c r="F12" s="9">
        <f>VLOOKUP(B12,[1]SL2_Girls!$A:$B,2,FALSE)</f>
        <v>10</v>
      </c>
      <c r="G12" s="9">
        <f>VLOOKUP(B12,[1]SL3_Girls!$A:$B,2,FALSE)</f>
        <v>5</v>
      </c>
      <c r="H12" s="9">
        <f>VLOOKUP(B12,[1]PSL1_Girls!$A:$B,2,FALSE)</f>
        <v>12</v>
      </c>
      <c r="I12" s="9">
        <f>VLOOKUP(B12,[1]PSL2_Girls!$A:$B,2,FALSE)</f>
        <v>8</v>
      </c>
      <c r="J12" s="9">
        <f>VLOOKUP(B12,[1]PSL3_Girls!$A:$B,2,FALSE)</f>
        <v>9</v>
      </c>
      <c r="K12" s="9" t="str">
        <f>VLOOKUP(B12,[1]GS1_Girls!$A:$B,2,FALSE)</f>
        <v>DNF</v>
      </c>
      <c r="L12" s="9">
        <f>VLOOKUP(B12,[1]GS2_Girls!$A:$B,2,FALSE)</f>
        <v>12</v>
      </c>
      <c r="M12" s="11" t="str">
        <f>VLOOKUP(B12,[1]GS3_Girls!$A:$B,2,FALSE)</f>
        <v>DNF</v>
      </c>
      <c r="N12" s="13">
        <f t="shared" si="0"/>
        <v>19</v>
      </c>
      <c r="O12" s="14">
        <f t="shared" si="1"/>
        <v>5</v>
      </c>
      <c r="P12" s="14">
        <f t="shared" si="2"/>
        <v>6</v>
      </c>
      <c r="Q12" s="15">
        <f t="shared" si="3"/>
        <v>8</v>
      </c>
      <c r="R12" s="16">
        <f t="shared" si="4"/>
        <v>9</v>
      </c>
      <c r="S12" s="17">
        <f t="shared" si="5"/>
        <v>10</v>
      </c>
      <c r="T12" s="17">
        <f t="shared" si="6"/>
        <v>12</v>
      </c>
      <c r="U12" s="17">
        <f t="shared" si="7"/>
        <v>12</v>
      </c>
      <c r="V12" s="17" t="e">
        <f t="shared" si="8"/>
        <v>#NUM!</v>
      </c>
      <c r="W12" s="17" t="e">
        <f t="shared" si="9"/>
        <v>#NUM!</v>
      </c>
    </row>
    <row r="13" spans="1:23" x14ac:dyDescent="0.3">
      <c r="A13" s="9">
        <v>12</v>
      </c>
      <c r="B13" s="9" t="s">
        <v>76</v>
      </c>
      <c r="C13" s="9" t="s">
        <v>27</v>
      </c>
      <c r="D13" s="11">
        <v>2008</v>
      </c>
      <c r="E13" s="12" t="str">
        <f>VLOOKUP(B13,[1]SL1_Girls!$A:$B,2,FALSE)</f>
        <v>DNF</v>
      </c>
      <c r="F13" s="9">
        <f>VLOOKUP(B13,[1]SL2_Girls!$A:$B,2,FALSE)</f>
        <v>11</v>
      </c>
      <c r="G13" s="9" t="str">
        <f>VLOOKUP(B13,[1]SL3_Girls!$A:$B,2,FALSE)</f>
        <v>DNF</v>
      </c>
      <c r="H13" s="9">
        <f>VLOOKUP(B13,[1]PSL1_Girls!$A:$B,2,FALSE)</f>
        <v>9</v>
      </c>
      <c r="I13" s="9">
        <f>VLOOKUP(B13,[1]PSL2_Girls!$A:$B,2,FALSE)</f>
        <v>14</v>
      </c>
      <c r="J13" s="9">
        <f>VLOOKUP(B13,[1]PSL3_Girls!$A:$B,2,FALSE)</f>
        <v>10</v>
      </c>
      <c r="K13" s="9">
        <f>VLOOKUP(B13,[1]GS1_Girls!$A:$B,2,FALSE)</f>
        <v>8</v>
      </c>
      <c r="L13" s="9">
        <f>VLOOKUP(B13,[1]GS2_Girls!$A:$B,2,FALSE)</f>
        <v>7</v>
      </c>
      <c r="M13" s="11">
        <f>VLOOKUP(B13,[1]GS3_Girls!$A:$B,2,FALSE)</f>
        <v>7</v>
      </c>
      <c r="N13" s="13">
        <f t="shared" si="0"/>
        <v>22</v>
      </c>
      <c r="O13" s="14">
        <f t="shared" si="1"/>
        <v>7</v>
      </c>
      <c r="P13" s="14">
        <f t="shared" si="2"/>
        <v>7</v>
      </c>
      <c r="Q13" s="15">
        <f t="shared" si="3"/>
        <v>8</v>
      </c>
      <c r="R13" s="16">
        <f t="shared" si="4"/>
        <v>9</v>
      </c>
      <c r="S13" s="17">
        <f t="shared" si="5"/>
        <v>10</v>
      </c>
      <c r="T13" s="17">
        <f t="shared" si="6"/>
        <v>11</v>
      </c>
      <c r="U13" s="17">
        <f t="shared" si="7"/>
        <v>14</v>
      </c>
      <c r="V13" s="17" t="e">
        <f t="shared" si="8"/>
        <v>#NUM!</v>
      </c>
      <c r="W13" s="17" t="e">
        <f t="shared" si="9"/>
        <v>#NUM!</v>
      </c>
    </row>
    <row r="14" spans="1:23" x14ac:dyDescent="0.3">
      <c r="A14" s="9">
        <v>13</v>
      </c>
      <c r="B14" s="9" t="s">
        <v>77</v>
      </c>
      <c r="C14" s="9" t="s">
        <v>23</v>
      </c>
      <c r="D14" s="11">
        <v>2008</v>
      </c>
      <c r="E14" s="12">
        <f>VLOOKUP(B14,[1]SL1_Girls!$A:$B,2,FALSE)</f>
        <v>11</v>
      </c>
      <c r="F14" s="9">
        <f>VLOOKUP(B14,[1]SL2_Girls!$A:$B,2,FALSE)</f>
        <v>7</v>
      </c>
      <c r="G14" s="9">
        <f>VLOOKUP(B14,[1]SL3_Girls!$A:$B,2,FALSE)</f>
        <v>6</v>
      </c>
      <c r="H14" s="9">
        <f>VLOOKUP(B14,[1]PSL1_Girls!$A:$B,2,FALSE)</f>
        <v>13</v>
      </c>
      <c r="I14" s="9">
        <f>VLOOKUP(B14,[1]PSL2_Girls!$A:$B,2,FALSE)</f>
        <v>21</v>
      </c>
      <c r="J14" s="9">
        <f>VLOOKUP(B14,[1]PSL3_Girls!$A:$B,2,FALSE)</f>
        <v>17</v>
      </c>
      <c r="K14" s="9">
        <f>VLOOKUP(B14,[1]GS1_Girls!$A:$B,2,FALSE)</f>
        <v>15</v>
      </c>
      <c r="L14" s="9">
        <f>VLOOKUP(B14,[1]GS2_Girls!$A:$B,2,FALSE)</f>
        <v>16</v>
      </c>
      <c r="M14" s="11">
        <f>VLOOKUP(B14,[1]GS3_Girls!$A:$B,2,FALSE)</f>
        <v>13</v>
      </c>
      <c r="N14" s="13">
        <f t="shared" si="0"/>
        <v>24</v>
      </c>
      <c r="O14" s="14">
        <f t="shared" si="1"/>
        <v>6</v>
      </c>
      <c r="P14" s="14">
        <f t="shared" si="2"/>
        <v>7</v>
      </c>
      <c r="Q14" s="15">
        <f t="shared" si="3"/>
        <v>11</v>
      </c>
      <c r="R14" s="16">
        <f t="shared" si="4"/>
        <v>13</v>
      </c>
      <c r="S14" s="17">
        <f t="shared" si="5"/>
        <v>13</v>
      </c>
      <c r="T14" s="17">
        <f t="shared" si="6"/>
        <v>15</v>
      </c>
      <c r="U14" s="17">
        <f t="shared" si="7"/>
        <v>16</v>
      </c>
      <c r="V14" s="17">
        <f t="shared" si="8"/>
        <v>17</v>
      </c>
      <c r="W14" s="17">
        <f t="shared" si="9"/>
        <v>21</v>
      </c>
    </row>
    <row r="15" spans="1:23" x14ac:dyDescent="0.3">
      <c r="A15" s="9">
        <v>14</v>
      </c>
      <c r="B15" s="9" t="s">
        <v>78</v>
      </c>
      <c r="C15" s="9" t="s">
        <v>23</v>
      </c>
      <c r="D15" s="11">
        <v>2009</v>
      </c>
      <c r="E15" s="12">
        <f>VLOOKUP(B15,[1]SL1_Girls!$A:$B,2,FALSE)</f>
        <v>8</v>
      </c>
      <c r="F15" s="9">
        <f>VLOOKUP(B15,[1]SL2_Girls!$A:$B,2,FALSE)</f>
        <v>14</v>
      </c>
      <c r="G15" s="9">
        <f>VLOOKUP(B15,[1]SL3_Girls!$A:$B,2,FALSE)</f>
        <v>7</v>
      </c>
      <c r="H15" s="9">
        <f>VLOOKUP(B15,[1]PSL1_Girls!$A:$B,2,FALSE)</f>
        <v>21</v>
      </c>
      <c r="I15" s="9">
        <f>VLOOKUP(B15,[1]PSL2_Girls!$A:$B,2,FALSE)</f>
        <v>23</v>
      </c>
      <c r="J15" s="9">
        <f>VLOOKUP(B15,[1]PSL3_Girls!$A:$B,2,FALSE)</f>
        <v>21</v>
      </c>
      <c r="K15" s="9">
        <f>VLOOKUP(B15,[1]GS1_Girls!$A:$B,2,FALSE)</f>
        <v>26</v>
      </c>
      <c r="L15" s="9">
        <f>VLOOKUP(B15,[1]GS2_Girls!$A:$B,2,FALSE)</f>
        <v>20</v>
      </c>
      <c r="M15" s="11">
        <f>VLOOKUP(B15,[1]GS3_Girls!$A:$B,2,FALSE)</f>
        <v>21</v>
      </c>
      <c r="N15" s="13">
        <f t="shared" si="0"/>
        <v>29</v>
      </c>
      <c r="O15" s="14">
        <f t="shared" si="1"/>
        <v>7</v>
      </c>
      <c r="P15" s="14">
        <f t="shared" si="2"/>
        <v>8</v>
      </c>
      <c r="Q15" s="15">
        <f t="shared" si="3"/>
        <v>14</v>
      </c>
      <c r="R15" s="16">
        <f t="shared" si="4"/>
        <v>20</v>
      </c>
      <c r="S15" s="17">
        <f t="shared" si="5"/>
        <v>21</v>
      </c>
      <c r="T15" s="17">
        <f t="shared" si="6"/>
        <v>21</v>
      </c>
      <c r="U15" s="17">
        <f t="shared" si="7"/>
        <v>21</v>
      </c>
      <c r="V15" s="17">
        <f t="shared" si="8"/>
        <v>23</v>
      </c>
      <c r="W15" s="17">
        <f t="shared" si="9"/>
        <v>26</v>
      </c>
    </row>
    <row r="16" spans="1:23" x14ac:dyDescent="0.3">
      <c r="A16" s="9">
        <v>15</v>
      </c>
      <c r="B16" s="9" t="s">
        <v>79</v>
      </c>
      <c r="C16" s="9" t="s">
        <v>43</v>
      </c>
      <c r="D16" s="11">
        <v>2009</v>
      </c>
      <c r="E16" s="12" t="str">
        <f>VLOOKUP(B16,[1]SL1_Girls!$A:$B,2,FALSE)</f>
        <v>DNS</v>
      </c>
      <c r="F16" s="9" t="str">
        <f>VLOOKUP(B16,[1]SL2_Girls!$A:$B,2,FALSE)</f>
        <v>DNS</v>
      </c>
      <c r="G16" s="9" t="str">
        <f>VLOOKUP(B16,[1]SL3_Girls!$A:$B,2,FALSE)</f>
        <v>DNS</v>
      </c>
      <c r="H16" s="9">
        <f>VLOOKUP(B16,[1]PSL1_Girls!$A:$B,2,FALSE)</f>
        <v>14</v>
      </c>
      <c r="I16" s="9">
        <f>VLOOKUP(B16,[1]PSL2_Girls!$A:$B,2,FALSE)</f>
        <v>19</v>
      </c>
      <c r="J16" s="9">
        <f>VLOOKUP(B16,[1]PSL3_Girls!$A:$B,2,FALSE)</f>
        <v>18</v>
      </c>
      <c r="K16" s="9">
        <f>VLOOKUP(B16,[1]GS1_Girls!$A:$B,2,FALSE)</f>
        <v>7</v>
      </c>
      <c r="L16" s="9">
        <f>VLOOKUP(B16,[1]GS2_Girls!$A:$B,2,FALSE)</f>
        <v>14</v>
      </c>
      <c r="M16" s="11">
        <f>VLOOKUP(B16,[1]GS3_Girls!$A:$B,2,FALSE)</f>
        <v>9</v>
      </c>
      <c r="N16" s="13">
        <f t="shared" si="0"/>
        <v>30</v>
      </c>
      <c r="O16" s="14">
        <f t="shared" si="1"/>
        <v>7</v>
      </c>
      <c r="P16" s="14">
        <f t="shared" si="2"/>
        <v>9</v>
      </c>
      <c r="Q16" s="15">
        <f t="shared" si="3"/>
        <v>14</v>
      </c>
      <c r="R16" s="16">
        <f t="shared" si="4"/>
        <v>14</v>
      </c>
      <c r="S16" s="17">
        <f t="shared" si="5"/>
        <v>18</v>
      </c>
      <c r="T16" s="17">
        <f t="shared" si="6"/>
        <v>19</v>
      </c>
      <c r="U16" s="17" t="e">
        <f t="shared" si="7"/>
        <v>#NUM!</v>
      </c>
      <c r="V16" s="17" t="e">
        <f t="shared" si="8"/>
        <v>#NUM!</v>
      </c>
      <c r="W16" s="17" t="e">
        <f t="shared" si="9"/>
        <v>#NUM!</v>
      </c>
    </row>
    <row r="17" spans="1:23" x14ac:dyDescent="0.3">
      <c r="A17" s="9">
        <v>16</v>
      </c>
      <c r="B17" s="9" t="s">
        <v>80</v>
      </c>
      <c r="C17" s="9" t="s">
        <v>23</v>
      </c>
      <c r="D17" s="11">
        <v>2008</v>
      </c>
      <c r="E17" s="12" t="str">
        <f>VLOOKUP(B17,[1]SL1_Girls!$A:$B,2,FALSE)</f>
        <v>DNF</v>
      </c>
      <c r="F17" s="9" t="str">
        <f>VLOOKUP(B17,[1]SL2_Girls!$A:$B,2,FALSE)</f>
        <v>DNF</v>
      </c>
      <c r="G17" s="9" t="str">
        <f>VLOOKUP(B17,[1]SL3_Girls!$A:$B,2,FALSE)</f>
        <v>DNF</v>
      </c>
      <c r="H17" s="9">
        <f>VLOOKUP(B17,[1]PSL1_Girls!$A:$B,2,FALSE)</f>
        <v>19</v>
      </c>
      <c r="I17" s="9">
        <f>VLOOKUP(B17,[1]PSL2_Girls!$A:$B,2,FALSE)</f>
        <v>10</v>
      </c>
      <c r="J17" s="9">
        <f>VLOOKUP(B17,[1]PSL3_Girls!$A:$B,2,FALSE)</f>
        <v>14</v>
      </c>
      <c r="K17" s="9">
        <f>VLOOKUP(B17,[1]GS1_Girls!$A:$B,2,FALSE)</f>
        <v>13</v>
      </c>
      <c r="L17" s="9">
        <f>VLOOKUP(B17,[1]GS2_Girls!$A:$B,2,FALSE)</f>
        <v>11</v>
      </c>
      <c r="M17" s="11">
        <f>VLOOKUP(B17,[1]GS3_Girls!$A:$B,2,FALSE)</f>
        <v>11</v>
      </c>
      <c r="N17" s="13">
        <f t="shared" si="0"/>
        <v>32</v>
      </c>
      <c r="O17" s="14">
        <f t="shared" si="1"/>
        <v>10</v>
      </c>
      <c r="P17" s="14">
        <f t="shared" si="2"/>
        <v>11</v>
      </c>
      <c r="Q17" s="15">
        <f t="shared" si="3"/>
        <v>11</v>
      </c>
      <c r="R17" s="16">
        <f t="shared" si="4"/>
        <v>13</v>
      </c>
      <c r="S17" s="17">
        <f t="shared" si="5"/>
        <v>14</v>
      </c>
      <c r="T17" s="17">
        <f t="shared" si="6"/>
        <v>19</v>
      </c>
      <c r="U17" s="17" t="e">
        <f t="shared" si="7"/>
        <v>#NUM!</v>
      </c>
      <c r="V17" s="17" t="e">
        <f t="shared" si="8"/>
        <v>#NUM!</v>
      </c>
      <c r="W17" s="17" t="e">
        <f t="shared" si="9"/>
        <v>#NUM!</v>
      </c>
    </row>
    <row r="18" spans="1:23" x14ac:dyDescent="0.3">
      <c r="A18" s="9">
        <v>17</v>
      </c>
      <c r="B18" s="9" t="s">
        <v>81</v>
      </c>
      <c r="C18" s="9" t="s">
        <v>23</v>
      </c>
      <c r="D18" s="11">
        <v>2009</v>
      </c>
      <c r="E18" s="12" t="str">
        <f>VLOOKUP(B18,[1]SL1_Girls!$A:$B,2,FALSE)</f>
        <v>DNF</v>
      </c>
      <c r="F18" s="9">
        <f>VLOOKUP(B18,[1]SL2_Girls!$A:$B,2,FALSE)</f>
        <v>9</v>
      </c>
      <c r="G18" s="9" t="str">
        <f>VLOOKUP(B18,[1]SL3_Girls!$A:$B,2,FALSE)</f>
        <v>DNF</v>
      </c>
      <c r="H18" s="9">
        <f>VLOOKUP(B18,[1]PSL1_Girls!$A:$B,2,FALSE)</f>
        <v>15</v>
      </c>
      <c r="I18" s="9">
        <f>VLOOKUP(B18,[1]PSL2_Girls!$A:$B,2,FALSE)</f>
        <v>11</v>
      </c>
      <c r="J18" s="9">
        <f>VLOOKUP(B18,[1]PSL3_Girls!$A:$B,2,FALSE)</f>
        <v>13</v>
      </c>
      <c r="K18" s="9">
        <f>VLOOKUP(B18,[1]GS1_Girls!$A:$B,2,FALSE)</f>
        <v>14</v>
      </c>
      <c r="L18" s="9">
        <f>VLOOKUP(B18,[1]GS2_Girls!$A:$B,2,FALSE)</f>
        <v>17</v>
      </c>
      <c r="M18" s="11">
        <f>VLOOKUP(B18,[1]GS3_Girls!$A:$B,2,FALSE)</f>
        <v>14</v>
      </c>
      <c r="N18" s="13">
        <f t="shared" si="0"/>
        <v>33</v>
      </c>
      <c r="O18" s="14">
        <f t="shared" si="1"/>
        <v>9</v>
      </c>
      <c r="P18" s="14">
        <f t="shared" si="2"/>
        <v>11</v>
      </c>
      <c r="Q18" s="15">
        <f t="shared" si="3"/>
        <v>13</v>
      </c>
      <c r="R18" s="16">
        <f t="shared" si="4"/>
        <v>14</v>
      </c>
      <c r="S18" s="17">
        <f t="shared" si="5"/>
        <v>14</v>
      </c>
      <c r="T18" s="17">
        <f t="shared" si="6"/>
        <v>15</v>
      </c>
      <c r="U18" s="17">
        <f t="shared" si="7"/>
        <v>17</v>
      </c>
      <c r="V18" s="17" t="e">
        <f t="shared" si="8"/>
        <v>#NUM!</v>
      </c>
      <c r="W18" s="17" t="e">
        <f t="shared" si="9"/>
        <v>#NUM!</v>
      </c>
    </row>
    <row r="19" spans="1:23" x14ac:dyDescent="0.3">
      <c r="A19" s="9">
        <v>18</v>
      </c>
      <c r="B19" s="9" t="s">
        <v>82</v>
      </c>
      <c r="C19" s="9" t="s">
        <v>23</v>
      </c>
      <c r="D19" s="11">
        <v>2008</v>
      </c>
      <c r="E19" s="12">
        <f>VLOOKUP(B19,[1]SL1_Girls!$A:$B,2,FALSE)</f>
        <v>9</v>
      </c>
      <c r="F19" s="9">
        <f>VLOOKUP(B19,[1]SL2_Girls!$A:$B,2,FALSE)</f>
        <v>15</v>
      </c>
      <c r="G19" s="9">
        <f>VLOOKUP(B19,[1]SL3_Girls!$A:$B,2,FALSE)</f>
        <v>9</v>
      </c>
      <c r="H19" s="9">
        <f>VLOOKUP(B19,[1]PSL1_Girls!$A:$B,2,FALSE)</f>
        <v>24</v>
      </c>
      <c r="I19" s="9">
        <f>VLOOKUP(B19,[1]PSL2_Girls!$A:$B,2,FALSE)</f>
        <v>20</v>
      </c>
      <c r="J19" s="9">
        <f>VLOOKUP(B19,[1]PSL3_Girls!$A:$B,2,FALSE)</f>
        <v>23</v>
      </c>
      <c r="K19" s="9">
        <f>VLOOKUP(B19,[1]GS1_Girls!$A:$B,2,FALSE)</f>
        <v>16</v>
      </c>
      <c r="L19" s="9">
        <f>VLOOKUP(B19,[1]GS2_Girls!$A:$B,2,FALSE)</f>
        <v>18</v>
      </c>
      <c r="M19" s="11">
        <f>VLOOKUP(B19,[1]GS3_Girls!$A:$B,2,FALSE)</f>
        <v>15</v>
      </c>
      <c r="N19" s="13">
        <f t="shared" si="0"/>
        <v>33</v>
      </c>
      <c r="O19" s="14">
        <f t="shared" si="1"/>
        <v>9</v>
      </c>
      <c r="P19" s="14">
        <f t="shared" si="2"/>
        <v>9</v>
      </c>
      <c r="Q19" s="15">
        <f t="shared" si="3"/>
        <v>15</v>
      </c>
      <c r="R19" s="16">
        <f t="shared" si="4"/>
        <v>15</v>
      </c>
      <c r="S19" s="17">
        <f t="shared" si="5"/>
        <v>16</v>
      </c>
      <c r="T19" s="17">
        <f t="shared" si="6"/>
        <v>18</v>
      </c>
      <c r="U19" s="17">
        <f t="shared" si="7"/>
        <v>20</v>
      </c>
      <c r="V19" s="17">
        <f t="shared" si="8"/>
        <v>23</v>
      </c>
      <c r="W19" s="17">
        <f t="shared" si="9"/>
        <v>24</v>
      </c>
    </row>
    <row r="20" spans="1:23" x14ac:dyDescent="0.3">
      <c r="A20" s="9">
        <v>19</v>
      </c>
      <c r="B20" s="9" t="s">
        <v>83</v>
      </c>
      <c r="C20" s="9" t="s">
        <v>43</v>
      </c>
      <c r="D20" s="11">
        <v>2009</v>
      </c>
      <c r="E20" s="12">
        <f>VLOOKUP(B20,[1]SL1_Girls!$A:$B,2,FALSE)</f>
        <v>10</v>
      </c>
      <c r="F20" s="9">
        <f>VLOOKUP(B20,[1]SL2_Girls!$A:$B,2,FALSE)</f>
        <v>19</v>
      </c>
      <c r="G20" s="9">
        <f>VLOOKUP(B20,[1]SL3_Girls!$A:$B,2,FALSE)</f>
        <v>12</v>
      </c>
      <c r="H20" s="9">
        <f>VLOOKUP(B20,[1]PSL1_Girls!$A:$B,2,FALSE)</f>
        <v>18</v>
      </c>
      <c r="I20" s="9">
        <f>VLOOKUP(B20,[1]PSL2_Girls!$A:$B,2,FALSE)</f>
        <v>16</v>
      </c>
      <c r="J20" s="9">
        <f>VLOOKUP(B20,[1]PSL3_Girls!$A:$B,2,FALSE)</f>
        <v>16</v>
      </c>
      <c r="K20" s="9">
        <f>VLOOKUP(B20,[1]GS1_Girls!$A:$B,2,FALSE)</f>
        <v>17</v>
      </c>
      <c r="L20" s="9">
        <f>VLOOKUP(B20,[1]GS2_Girls!$A:$B,2,FALSE)</f>
        <v>13</v>
      </c>
      <c r="M20" s="11">
        <f>VLOOKUP(B20,[1]GS3_Girls!$A:$B,2,FALSE)</f>
        <v>12</v>
      </c>
      <c r="N20" s="13">
        <f t="shared" si="0"/>
        <v>34</v>
      </c>
      <c r="O20" s="14">
        <f t="shared" si="1"/>
        <v>10</v>
      </c>
      <c r="P20" s="14">
        <f t="shared" si="2"/>
        <v>12</v>
      </c>
      <c r="Q20" s="15">
        <f t="shared" si="3"/>
        <v>12</v>
      </c>
      <c r="R20" s="16">
        <f t="shared" si="4"/>
        <v>13</v>
      </c>
      <c r="S20" s="17">
        <f t="shared" si="5"/>
        <v>16</v>
      </c>
      <c r="T20" s="17">
        <f t="shared" si="6"/>
        <v>16</v>
      </c>
      <c r="U20" s="17">
        <f t="shared" si="7"/>
        <v>17</v>
      </c>
      <c r="V20" s="17">
        <f t="shared" si="8"/>
        <v>18</v>
      </c>
      <c r="W20" s="17">
        <f t="shared" si="9"/>
        <v>19</v>
      </c>
    </row>
    <row r="21" spans="1:23" x14ac:dyDescent="0.3">
      <c r="A21" s="9">
        <v>20</v>
      </c>
      <c r="B21" s="9" t="s">
        <v>84</v>
      </c>
      <c r="C21" s="9" t="s">
        <v>30</v>
      </c>
      <c r="D21" s="11">
        <v>2008</v>
      </c>
      <c r="E21" s="12" t="str">
        <f>VLOOKUP(B21,[1]SL1_Girls!$A:$B,2,FALSE)</f>
        <v>DNF</v>
      </c>
      <c r="F21" s="9">
        <f>VLOOKUP(B21,[1]SL2_Girls!$A:$B,2,FALSE)</f>
        <v>13</v>
      </c>
      <c r="G21" s="9" t="str">
        <f>VLOOKUP(B21,[1]SL3_Girls!$A:$B,2,FALSE)</f>
        <v>DNF</v>
      </c>
      <c r="H21" s="9">
        <f>VLOOKUP(B21,[1]PSL1_Girls!$A:$B,2,FALSE)</f>
        <v>20</v>
      </c>
      <c r="I21" s="9">
        <f>VLOOKUP(B21,[1]PSL2_Girls!$A:$B,2,FALSE)</f>
        <v>12</v>
      </c>
      <c r="J21" s="9">
        <f>VLOOKUP(B21,[1]PSL3_Girls!$A:$B,2,FALSE)</f>
        <v>15</v>
      </c>
      <c r="K21" s="9" t="str">
        <f>VLOOKUP(B21,[1]GS1_Girls!$A:$B,2,FALSE)</f>
        <v>DNS</v>
      </c>
      <c r="L21" s="9" t="str">
        <f>VLOOKUP(B21,[1]GS2_Girls!$A:$B,2,FALSE)</f>
        <v>DNS</v>
      </c>
      <c r="M21" s="11" t="str">
        <f>VLOOKUP(B21,[1]GS3_Girls!$A:$B,2,FALSE)</f>
        <v>DNS</v>
      </c>
      <c r="N21" s="13">
        <f t="shared" si="0"/>
        <v>40</v>
      </c>
      <c r="O21" s="14">
        <f t="shared" si="1"/>
        <v>12</v>
      </c>
      <c r="P21" s="14">
        <f t="shared" si="2"/>
        <v>13</v>
      </c>
      <c r="Q21" s="15">
        <f t="shared" si="3"/>
        <v>15</v>
      </c>
      <c r="R21" s="16">
        <f t="shared" si="4"/>
        <v>20</v>
      </c>
      <c r="S21" s="17" t="e">
        <f t="shared" si="5"/>
        <v>#NUM!</v>
      </c>
      <c r="T21" s="17" t="e">
        <f t="shared" si="6"/>
        <v>#NUM!</v>
      </c>
      <c r="U21" s="17" t="e">
        <f t="shared" si="7"/>
        <v>#NUM!</v>
      </c>
      <c r="V21" s="17" t="e">
        <f t="shared" si="8"/>
        <v>#NUM!</v>
      </c>
      <c r="W21" s="17" t="e">
        <f t="shared" si="9"/>
        <v>#NUM!</v>
      </c>
    </row>
    <row r="22" spans="1:23" x14ac:dyDescent="0.3">
      <c r="A22" s="9">
        <v>21</v>
      </c>
      <c r="B22" s="9" t="s">
        <v>85</v>
      </c>
      <c r="C22" s="9" t="s">
        <v>23</v>
      </c>
      <c r="D22" s="11">
        <v>2008</v>
      </c>
      <c r="E22" s="12">
        <f>VLOOKUP(B22,[1]SL1_Girls!$A:$B,2,FALSE)</f>
        <v>14</v>
      </c>
      <c r="F22" s="9">
        <f>VLOOKUP(B22,[1]SL2_Girls!$A:$B,2,FALSE)</f>
        <v>21</v>
      </c>
      <c r="G22" s="9">
        <f>VLOOKUP(B22,[1]SL3_Girls!$A:$B,2,FALSE)</f>
        <v>15</v>
      </c>
      <c r="H22" s="9">
        <f>VLOOKUP(B22,[1]PSL1_Girls!$A:$B,2,FALSE)</f>
        <v>16</v>
      </c>
      <c r="I22" s="9">
        <f>VLOOKUP(B22,[1]PSL2_Girls!$A:$B,2,FALSE)</f>
        <v>17</v>
      </c>
      <c r="J22" s="9">
        <f>VLOOKUP(B22,[1]PSL3_Girls!$A:$B,2,FALSE)</f>
        <v>19</v>
      </c>
      <c r="K22" s="9">
        <f>VLOOKUP(B22,[1]GS1_Girls!$A:$B,2,FALSE)</f>
        <v>20</v>
      </c>
      <c r="L22" s="9">
        <f>VLOOKUP(B22,[1]GS2_Girls!$A:$B,2,FALSE)</f>
        <v>21</v>
      </c>
      <c r="M22" s="11">
        <f>VLOOKUP(B22,[1]GS3_Girls!$A:$B,2,FALSE)</f>
        <v>18</v>
      </c>
      <c r="N22" s="13">
        <f t="shared" si="0"/>
        <v>45</v>
      </c>
      <c r="O22" s="14">
        <f t="shared" si="1"/>
        <v>14</v>
      </c>
      <c r="P22" s="14">
        <f t="shared" si="2"/>
        <v>15</v>
      </c>
      <c r="Q22" s="15">
        <f t="shared" si="3"/>
        <v>16</v>
      </c>
      <c r="R22" s="16">
        <f t="shared" si="4"/>
        <v>17</v>
      </c>
      <c r="S22" s="17">
        <f t="shared" si="5"/>
        <v>18</v>
      </c>
      <c r="T22" s="17">
        <f t="shared" si="6"/>
        <v>19</v>
      </c>
      <c r="U22" s="17">
        <f t="shared" si="7"/>
        <v>20</v>
      </c>
      <c r="V22" s="17">
        <f t="shared" si="8"/>
        <v>21</v>
      </c>
      <c r="W22" s="17">
        <f t="shared" si="9"/>
        <v>21</v>
      </c>
    </row>
    <row r="23" spans="1:23" ht="15" thickBot="1" x14ac:dyDescent="0.35">
      <c r="A23" s="40">
        <v>22</v>
      </c>
      <c r="B23" s="40" t="s">
        <v>86</v>
      </c>
      <c r="C23" s="40" t="s">
        <v>30</v>
      </c>
      <c r="D23" s="41">
        <v>2008</v>
      </c>
      <c r="E23" s="42" t="str">
        <f>VLOOKUP(B23,[1]SL1_Girls!$A:$B,2,FALSE)</f>
        <v>DQ</v>
      </c>
      <c r="F23" s="40">
        <f>VLOOKUP(B23,[1]SL2_Girls!$A:$B,2,FALSE)</f>
        <v>17</v>
      </c>
      <c r="G23" s="40" t="str">
        <f>VLOOKUP(B23,[1]SL3_Girls!$A:$B,2,FALSE)</f>
        <v>DQ</v>
      </c>
      <c r="H23" s="40" t="str">
        <f>VLOOKUP(B23,[1]PSL1_Girls!$A:$B,2,FALSE)</f>
        <v>DNF</v>
      </c>
      <c r="I23" s="40">
        <f>VLOOKUP(B23,[1]PSL2_Girls!$A:$B,2,FALSE)</f>
        <v>22</v>
      </c>
      <c r="J23" s="40" t="str">
        <f>VLOOKUP(B23,[1]PSL3_Girls!$A:$B,2,FALSE)</f>
        <v>DNF</v>
      </c>
      <c r="K23" s="40">
        <f>VLOOKUP(B23,[1]GS1_Girls!$A:$B,2,FALSE)</f>
        <v>11</v>
      </c>
      <c r="L23" s="40">
        <f>VLOOKUP(B23,[1]GS2_Girls!$A:$B,2,FALSE)</f>
        <v>23</v>
      </c>
      <c r="M23" s="41">
        <f>VLOOKUP(B23,[1]GS3_Girls!$A:$B,2,FALSE)</f>
        <v>17</v>
      </c>
      <c r="N23" s="43">
        <f t="shared" si="0"/>
        <v>45</v>
      </c>
      <c r="O23" s="44">
        <f t="shared" si="1"/>
        <v>11</v>
      </c>
      <c r="P23" s="44">
        <f t="shared" si="2"/>
        <v>17</v>
      </c>
      <c r="Q23" s="45">
        <f t="shared" si="3"/>
        <v>17</v>
      </c>
      <c r="R23" s="46">
        <f t="shared" si="4"/>
        <v>22</v>
      </c>
      <c r="S23" s="47">
        <f t="shared" si="5"/>
        <v>23</v>
      </c>
      <c r="T23" s="47" t="e">
        <f t="shared" si="6"/>
        <v>#NUM!</v>
      </c>
      <c r="U23" s="17" t="e">
        <f t="shared" si="7"/>
        <v>#NUM!</v>
      </c>
      <c r="V23" s="17" t="e">
        <f t="shared" si="8"/>
        <v>#NUM!</v>
      </c>
      <c r="W23" s="17" t="e">
        <f t="shared" si="9"/>
        <v>#NUM!</v>
      </c>
    </row>
    <row r="24" spans="1:23" ht="15" thickTop="1" x14ac:dyDescent="0.3">
      <c r="A24" s="27">
        <v>23</v>
      </c>
      <c r="B24" s="27" t="s">
        <v>87</v>
      </c>
      <c r="C24" s="27" t="s">
        <v>23</v>
      </c>
      <c r="D24" s="29">
        <v>2008</v>
      </c>
      <c r="E24" s="30">
        <f>VLOOKUP(B24,[1]SL1_Girls!$A:$B,2,FALSE)</f>
        <v>12</v>
      </c>
      <c r="F24" s="27">
        <f>VLOOKUP(B24,[1]SL2_Girls!$A:$B,2,FALSE)</f>
        <v>27</v>
      </c>
      <c r="G24" s="27">
        <f>VLOOKUP(B24,[1]SL3_Girls!$A:$B,2,FALSE)</f>
        <v>16</v>
      </c>
      <c r="H24" s="27">
        <f>VLOOKUP(B24,[1]PSL1_Girls!$A:$B,2,FALSE)</f>
        <v>23</v>
      </c>
      <c r="I24" s="27">
        <f>VLOOKUP(B24,[1]PSL2_Girls!$A:$B,2,FALSE)</f>
        <v>18</v>
      </c>
      <c r="J24" s="27">
        <f>VLOOKUP(B24,[1]PSL3_Girls!$A:$B,2,FALSE)</f>
        <v>21</v>
      </c>
      <c r="K24" s="27">
        <f>VLOOKUP(B24,[1]GS1_Girls!$A:$B,2,FALSE)</f>
        <v>23</v>
      </c>
      <c r="L24" s="27">
        <f>VLOOKUP(B24,[1]GS2_Girls!$A:$B,2,FALSE)</f>
        <v>25</v>
      </c>
      <c r="M24" s="29">
        <f>VLOOKUP(B24,[1]GS3_Girls!$A:$B,2,FALSE)</f>
        <v>22</v>
      </c>
      <c r="N24" s="31">
        <f t="shared" si="0"/>
        <v>46</v>
      </c>
      <c r="O24" s="32">
        <f t="shared" si="1"/>
        <v>12</v>
      </c>
      <c r="P24" s="32">
        <f t="shared" si="2"/>
        <v>16</v>
      </c>
      <c r="Q24" s="33">
        <f t="shared" si="3"/>
        <v>18</v>
      </c>
      <c r="R24" s="34">
        <f t="shared" si="4"/>
        <v>21</v>
      </c>
      <c r="S24" s="35">
        <f t="shared" si="5"/>
        <v>22</v>
      </c>
      <c r="T24" s="35">
        <f t="shared" si="6"/>
        <v>23</v>
      </c>
      <c r="U24" s="17">
        <f t="shared" si="7"/>
        <v>23</v>
      </c>
      <c r="V24" s="17">
        <f t="shared" si="8"/>
        <v>25</v>
      </c>
      <c r="W24" s="17">
        <f t="shared" si="9"/>
        <v>27</v>
      </c>
    </row>
    <row r="25" spans="1:23" x14ac:dyDescent="0.3">
      <c r="A25" s="9">
        <v>24</v>
      </c>
      <c r="B25" s="9" t="s">
        <v>88</v>
      </c>
      <c r="C25" s="9" t="s">
        <v>30</v>
      </c>
      <c r="D25" s="11">
        <v>2008</v>
      </c>
      <c r="E25" s="12">
        <f>VLOOKUP(B25,[1]SL1_Girls!$A:$B,2,FALSE)</f>
        <v>13</v>
      </c>
      <c r="F25" s="9">
        <f>VLOOKUP(B25,[1]SL2_Girls!$A:$B,2,FALSE)</f>
        <v>20</v>
      </c>
      <c r="G25" s="9">
        <f>VLOOKUP(B25,[1]SL3_Girls!$A:$B,2,FALSE)</f>
        <v>14</v>
      </c>
      <c r="H25" s="9">
        <f>VLOOKUP(B25,[1]PSL1_Girls!$A:$B,2,FALSE)</f>
        <v>37</v>
      </c>
      <c r="I25" s="9">
        <f>VLOOKUP(B25,[1]PSL2_Girls!$A:$B,2,FALSE)</f>
        <v>30</v>
      </c>
      <c r="J25" s="9">
        <f>VLOOKUP(B25,[1]PSL3_Girls!$A:$B,2,FALSE)</f>
        <v>31</v>
      </c>
      <c r="K25" s="9">
        <f>VLOOKUP(B25,[1]GS1_Girls!$A:$B,2,FALSE)</f>
        <v>25</v>
      </c>
      <c r="L25" s="9">
        <f>VLOOKUP(B25,[1]GS2_Girls!$A:$B,2,FALSE)</f>
        <v>30</v>
      </c>
      <c r="M25" s="11">
        <f>VLOOKUP(B25,[1]GS3_Girls!$A:$B,2,FALSE)</f>
        <v>25</v>
      </c>
      <c r="N25" s="13">
        <f t="shared" si="0"/>
        <v>47</v>
      </c>
      <c r="O25" s="14">
        <f t="shared" si="1"/>
        <v>13</v>
      </c>
      <c r="P25" s="14">
        <f t="shared" si="2"/>
        <v>14</v>
      </c>
      <c r="Q25" s="15">
        <f t="shared" si="3"/>
        <v>20</v>
      </c>
      <c r="R25" s="16">
        <f t="shared" si="4"/>
        <v>25</v>
      </c>
      <c r="S25" s="17">
        <f t="shared" si="5"/>
        <v>25</v>
      </c>
      <c r="T25" s="17">
        <f t="shared" si="6"/>
        <v>30</v>
      </c>
      <c r="U25" s="17">
        <f t="shared" si="7"/>
        <v>30</v>
      </c>
      <c r="V25" s="17">
        <f t="shared" si="8"/>
        <v>31</v>
      </c>
      <c r="W25" s="17">
        <f t="shared" si="9"/>
        <v>37</v>
      </c>
    </row>
    <row r="26" spans="1:23" x14ac:dyDescent="0.3">
      <c r="A26" s="9">
        <v>25</v>
      </c>
      <c r="B26" s="9" t="s">
        <v>89</v>
      </c>
      <c r="C26" s="9" t="s">
        <v>43</v>
      </c>
      <c r="D26" s="11">
        <v>2009</v>
      </c>
      <c r="E26" s="12">
        <f>VLOOKUP(B26,[1]SL1_Girls!$A:$B,2,FALSE)</f>
        <v>18</v>
      </c>
      <c r="F26" s="9">
        <f>VLOOKUP(B26,[1]SL2_Girls!$A:$B,2,FALSE)</f>
        <v>28</v>
      </c>
      <c r="G26" s="9">
        <f>VLOOKUP(B26,[1]SL3_Girls!$A:$B,2,FALSE)</f>
        <v>19</v>
      </c>
      <c r="H26" s="9">
        <f>VLOOKUP(B26,[1]PSL1_Girls!$A:$B,2,FALSE)</f>
        <v>28</v>
      </c>
      <c r="I26" s="9">
        <f>VLOOKUP(B26,[1]PSL2_Girls!$A:$B,2,FALSE)</f>
        <v>33</v>
      </c>
      <c r="J26" s="9">
        <f>VLOOKUP(B26,[1]PSL3_Girls!$A:$B,2,FALSE)</f>
        <v>30</v>
      </c>
      <c r="K26" s="9">
        <f>VLOOKUP(B26,[1]GS1_Girls!$A:$B,2,FALSE)</f>
        <v>24</v>
      </c>
      <c r="L26" s="9">
        <f>VLOOKUP(B26,[1]GS2_Girls!$A:$B,2,FALSE)</f>
        <v>15</v>
      </c>
      <c r="M26" s="11">
        <f>VLOOKUP(B26,[1]GS3_Girls!$A:$B,2,FALSE)</f>
        <v>20</v>
      </c>
      <c r="N26" s="13">
        <f t="shared" si="0"/>
        <v>52</v>
      </c>
      <c r="O26" s="14">
        <f t="shared" si="1"/>
        <v>15</v>
      </c>
      <c r="P26" s="14">
        <f t="shared" si="2"/>
        <v>18</v>
      </c>
      <c r="Q26" s="15">
        <f t="shared" si="3"/>
        <v>19</v>
      </c>
      <c r="R26" s="16">
        <f t="shared" si="4"/>
        <v>20</v>
      </c>
      <c r="S26" s="17">
        <f t="shared" si="5"/>
        <v>24</v>
      </c>
      <c r="T26" s="17">
        <f t="shared" si="6"/>
        <v>28</v>
      </c>
      <c r="U26" s="17">
        <f t="shared" si="7"/>
        <v>28</v>
      </c>
      <c r="V26" s="17">
        <f t="shared" si="8"/>
        <v>30</v>
      </c>
      <c r="W26" s="17">
        <f t="shared" si="9"/>
        <v>33</v>
      </c>
    </row>
    <row r="27" spans="1:23" x14ac:dyDescent="0.3">
      <c r="A27" s="9">
        <v>26</v>
      </c>
      <c r="B27" s="9" t="s">
        <v>90</v>
      </c>
      <c r="C27" s="9" t="s">
        <v>23</v>
      </c>
      <c r="D27" s="11">
        <v>2008</v>
      </c>
      <c r="E27" s="12" t="str">
        <f>VLOOKUP(B27,[1]SL1_Girls!$A:$B,2,FALSE)</f>
        <v>DNF</v>
      </c>
      <c r="F27" s="9">
        <f>VLOOKUP(B27,[1]SL2_Girls!$A:$B,2,FALSE)</f>
        <v>18</v>
      </c>
      <c r="G27" s="9" t="str">
        <f>VLOOKUP(B27,[1]SL3_Girls!$A:$B,2,FALSE)</f>
        <v>DNF</v>
      </c>
      <c r="H27" s="9">
        <f>VLOOKUP(B27,[1]PSL1_Girls!$A:$B,2,FALSE)</f>
        <v>17</v>
      </c>
      <c r="I27" s="9">
        <f>VLOOKUP(B27,[1]PSL2_Girls!$A:$B,2,FALSE)</f>
        <v>24</v>
      </c>
      <c r="J27" s="9">
        <f>VLOOKUP(B27,[1]PSL3_Girls!$A:$B,2,FALSE)</f>
        <v>20</v>
      </c>
      <c r="K27" s="9">
        <f>VLOOKUP(B27,[1]GS1_Girls!$A:$B,2,FALSE)</f>
        <v>18</v>
      </c>
      <c r="L27" s="9">
        <f>VLOOKUP(B27,[1]GS2_Girls!$A:$B,2,FALSE)</f>
        <v>24</v>
      </c>
      <c r="M27" s="11">
        <f>VLOOKUP(B27,[1]GS3_Girls!$A:$B,2,FALSE)</f>
        <v>19</v>
      </c>
      <c r="N27" s="13">
        <f t="shared" si="0"/>
        <v>53</v>
      </c>
      <c r="O27" s="14">
        <f t="shared" si="1"/>
        <v>17</v>
      </c>
      <c r="P27" s="14">
        <f t="shared" si="2"/>
        <v>18</v>
      </c>
      <c r="Q27" s="15">
        <f t="shared" si="3"/>
        <v>18</v>
      </c>
      <c r="R27" s="16">
        <f t="shared" si="4"/>
        <v>19</v>
      </c>
      <c r="S27" s="17">
        <f t="shared" si="5"/>
        <v>20</v>
      </c>
      <c r="T27" s="17">
        <f t="shared" si="6"/>
        <v>24</v>
      </c>
      <c r="U27" s="17">
        <f t="shared" si="7"/>
        <v>24</v>
      </c>
      <c r="V27" s="17" t="e">
        <f t="shared" si="8"/>
        <v>#NUM!</v>
      </c>
      <c r="W27" s="17" t="e">
        <f t="shared" si="9"/>
        <v>#NUM!</v>
      </c>
    </row>
    <row r="28" spans="1:23" x14ac:dyDescent="0.3">
      <c r="A28" s="9">
        <v>27</v>
      </c>
      <c r="B28" s="9" t="s">
        <v>91</v>
      </c>
      <c r="C28" s="9" t="s">
        <v>23</v>
      </c>
      <c r="D28" s="11">
        <v>2008</v>
      </c>
      <c r="E28" s="12">
        <f>VLOOKUP(B28,[1]SL1_Girls!$A:$B,2,FALSE)</f>
        <v>29</v>
      </c>
      <c r="F28" s="9">
        <f>VLOOKUP(B28,[1]SL2_Girls!$A:$B,2,FALSE)</f>
        <v>26</v>
      </c>
      <c r="G28" s="9">
        <f>VLOOKUP(B28,[1]SL3_Girls!$A:$B,2,FALSE)</f>
        <v>25</v>
      </c>
      <c r="H28" s="9">
        <f>VLOOKUP(B28,[1]PSL1_Girls!$A:$B,2,FALSE)</f>
        <v>22</v>
      </c>
      <c r="I28" s="9">
        <f>VLOOKUP(B28,[1]PSL2_Girls!$A:$B,2,FALSE)</f>
        <v>26</v>
      </c>
      <c r="J28" s="9">
        <f>VLOOKUP(B28,[1]PSL3_Girls!$A:$B,2,FALSE)</f>
        <v>24</v>
      </c>
      <c r="K28" s="9">
        <f>VLOOKUP(B28,[1]GS1_Girls!$A:$B,2,FALSE)</f>
        <v>19</v>
      </c>
      <c r="L28" s="9">
        <f>VLOOKUP(B28,[1]GS2_Girls!$A:$B,2,FALSE)</f>
        <v>19</v>
      </c>
      <c r="M28" s="11">
        <f>VLOOKUP(B28,[1]GS3_Girls!$A:$B,2,FALSE)</f>
        <v>16</v>
      </c>
      <c r="N28" s="13">
        <f t="shared" si="0"/>
        <v>54</v>
      </c>
      <c r="O28" s="14">
        <f t="shared" si="1"/>
        <v>16</v>
      </c>
      <c r="P28" s="14">
        <f t="shared" si="2"/>
        <v>19</v>
      </c>
      <c r="Q28" s="15">
        <f t="shared" si="3"/>
        <v>19</v>
      </c>
      <c r="R28" s="16">
        <f t="shared" si="4"/>
        <v>22</v>
      </c>
      <c r="S28" s="17">
        <f t="shared" si="5"/>
        <v>24</v>
      </c>
      <c r="T28" s="17">
        <f t="shared" si="6"/>
        <v>25</v>
      </c>
      <c r="U28" s="17">
        <f t="shared" si="7"/>
        <v>26</v>
      </c>
      <c r="V28" s="17">
        <f t="shared" si="8"/>
        <v>26</v>
      </c>
      <c r="W28" s="17">
        <f t="shared" si="9"/>
        <v>29</v>
      </c>
    </row>
    <row r="29" spans="1:23" x14ac:dyDescent="0.3">
      <c r="A29" s="9">
        <v>28</v>
      </c>
      <c r="B29" s="9" t="s">
        <v>92</v>
      </c>
      <c r="C29" s="9" t="s">
        <v>30</v>
      </c>
      <c r="D29" s="11">
        <v>2008</v>
      </c>
      <c r="E29" s="12">
        <f>VLOOKUP(B29,[1]SL1_Girls!$A:$B,2,FALSE)</f>
        <v>16</v>
      </c>
      <c r="F29" s="9">
        <f>VLOOKUP(B29,[1]SL2_Girls!$A:$B,2,FALSE)</f>
        <v>24</v>
      </c>
      <c r="G29" s="9">
        <f>VLOOKUP(B29,[1]SL3_Girls!$A:$B,2,FALSE)</f>
        <v>17</v>
      </c>
      <c r="H29" s="9">
        <f>VLOOKUP(B29,[1]PSL1_Girls!$A:$B,2,FALSE)</f>
        <v>25</v>
      </c>
      <c r="I29" s="9">
        <f>VLOOKUP(B29,[1]PSL2_Girls!$A:$B,2,FALSE)</f>
        <v>27</v>
      </c>
      <c r="J29" s="9">
        <f>VLOOKUP(B29,[1]PSL3_Girls!$A:$B,2,FALSE)</f>
        <v>25</v>
      </c>
      <c r="K29" s="9">
        <f>VLOOKUP(B29,[1]GS1_Girls!$A:$B,2,FALSE)</f>
        <v>27</v>
      </c>
      <c r="L29" s="9">
        <f>VLOOKUP(B29,[1]GS2_Girls!$A:$B,2,FALSE)</f>
        <v>22</v>
      </c>
      <c r="M29" s="11">
        <f>VLOOKUP(B29,[1]GS3_Girls!$A:$B,2,FALSE)</f>
        <v>23</v>
      </c>
      <c r="N29" s="13">
        <f t="shared" si="0"/>
        <v>55</v>
      </c>
      <c r="O29" s="14">
        <f t="shared" si="1"/>
        <v>16</v>
      </c>
      <c r="P29" s="14">
        <f t="shared" si="2"/>
        <v>17</v>
      </c>
      <c r="Q29" s="15">
        <f t="shared" si="3"/>
        <v>22</v>
      </c>
      <c r="R29" s="16">
        <f t="shared" si="4"/>
        <v>23</v>
      </c>
      <c r="S29" s="17">
        <f t="shared" si="5"/>
        <v>24</v>
      </c>
      <c r="T29" s="17">
        <f t="shared" si="6"/>
        <v>25</v>
      </c>
      <c r="U29" s="17">
        <f t="shared" si="7"/>
        <v>25</v>
      </c>
      <c r="V29" s="17">
        <f t="shared" si="8"/>
        <v>27</v>
      </c>
      <c r="W29" s="17">
        <f t="shared" si="9"/>
        <v>27</v>
      </c>
    </row>
    <row r="30" spans="1:23" x14ac:dyDescent="0.3">
      <c r="A30" s="9">
        <v>29</v>
      </c>
      <c r="B30" s="9" t="s">
        <v>93</v>
      </c>
      <c r="C30" s="9" t="s">
        <v>30</v>
      </c>
      <c r="D30" s="11">
        <v>2009</v>
      </c>
      <c r="E30" s="12">
        <f>VLOOKUP(B30,[1]SL1_Girls!$A:$B,2,FALSE)</f>
        <v>19</v>
      </c>
      <c r="F30" s="9">
        <f>VLOOKUP(B30,[1]SL2_Girls!$A:$B,2,FALSE)</f>
        <v>22</v>
      </c>
      <c r="G30" s="9">
        <f>VLOOKUP(B30,[1]SL3_Girls!$A:$B,2,FALSE)</f>
        <v>18</v>
      </c>
      <c r="H30" s="9">
        <f>VLOOKUP(B30,[1]PSL1_Girls!$A:$B,2,FALSE)</f>
        <v>32</v>
      </c>
      <c r="I30" s="9">
        <f>VLOOKUP(B30,[1]PSL2_Girls!$A:$B,2,FALSE)</f>
        <v>24</v>
      </c>
      <c r="J30" s="9">
        <f>VLOOKUP(B30,[1]PSL3_Girls!$A:$B,2,FALSE)</f>
        <v>27</v>
      </c>
      <c r="K30" s="9">
        <f>VLOOKUP(B30,[1]GS1_Girls!$A:$B,2,FALSE)</f>
        <v>30</v>
      </c>
      <c r="L30" s="9">
        <f>VLOOKUP(B30,[1]GS2_Girls!$A:$B,2,FALSE)</f>
        <v>26</v>
      </c>
      <c r="M30" s="11">
        <f>VLOOKUP(B30,[1]GS3_Girls!$A:$B,2,FALSE)</f>
        <v>26</v>
      </c>
      <c r="N30" s="13">
        <f t="shared" si="0"/>
        <v>59</v>
      </c>
      <c r="O30" s="14">
        <f t="shared" si="1"/>
        <v>18</v>
      </c>
      <c r="P30" s="14">
        <f t="shared" si="2"/>
        <v>19</v>
      </c>
      <c r="Q30" s="15">
        <f t="shared" si="3"/>
        <v>22</v>
      </c>
      <c r="R30" s="16">
        <f t="shared" si="4"/>
        <v>24</v>
      </c>
      <c r="S30" s="17">
        <f t="shared" si="5"/>
        <v>26</v>
      </c>
      <c r="T30" s="17">
        <f t="shared" si="6"/>
        <v>26</v>
      </c>
      <c r="U30" s="17">
        <f t="shared" si="7"/>
        <v>27</v>
      </c>
      <c r="V30" s="17">
        <f t="shared" si="8"/>
        <v>30</v>
      </c>
      <c r="W30" s="17">
        <f t="shared" si="9"/>
        <v>32</v>
      </c>
    </row>
    <row r="31" spans="1:23" x14ac:dyDescent="0.3">
      <c r="A31" s="9">
        <v>30</v>
      </c>
      <c r="B31" s="9" t="s">
        <v>94</v>
      </c>
      <c r="C31" s="9" t="s">
        <v>43</v>
      </c>
      <c r="D31" s="11">
        <v>2008</v>
      </c>
      <c r="E31" s="12">
        <f>VLOOKUP(B31,[1]SL1_Girls!$A:$B,2,FALSE)</f>
        <v>17</v>
      </c>
      <c r="F31" s="9">
        <f>VLOOKUP(B31,[1]SL2_Girls!$A:$B,2,FALSE)</f>
        <v>29</v>
      </c>
      <c r="G31" s="9">
        <f>VLOOKUP(B31,[1]SL3_Girls!$A:$B,2,FALSE)</f>
        <v>20</v>
      </c>
      <c r="H31" s="9">
        <f>VLOOKUP(B31,[1]PSL1_Girls!$A:$B,2,FALSE)</f>
        <v>33</v>
      </c>
      <c r="I31" s="9">
        <f>VLOOKUP(B31,[1]PSL2_Girls!$A:$B,2,FALSE)</f>
        <v>32</v>
      </c>
      <c r="J31" s="9">
        <f>VLOOKUP(B31,[1]PSL3_Girls!$A:$B,2,FALSE)</f>
        <v>32</v>
      </c>
      <c r="K31" s="9">
        <f>VLOOKUP(B31,[1]GS1_Girls!$A:$B,2,FALSE)</f>
        <v>34</v>
      </c>
      <c r="L31" s="9" t="str">
        <f>VLOOKUP(B31,[1]GS2_Girls!$A:$B,2,FALSE)</f>
        <v>DNS</v>
      </c>
      <c r="M31" s="11" t="str">
        <f>VLOOKUP(B31,[1]GS3_Girls!$A:$B,2,FALSE)</f>
        <v>DNS</v>
      </c>
      <c r="N31" s="13">
        <f t="shared" si="0"/>
        <v>66</v>
      </c>
      <c r="O31" s="14">
        <f t="shared" si="1"/>
        <v>17</v>
      </c>
      <c r="P31" s="14">
        <f t="shared" si="2"/>
        <v>20</v>
      </c>
      <c r="Q31" s="15">
        <f t="shared" si="3"/>
        <v>29</v>
      </c>
      <c r="R31" s="16">
        <f t="shared" si="4"/>
        <v>32</v>
      </c>
      <c r="S31" s="17">
        <f t="shared" si="5"/>
        <v>32</v>
      </c>
      <c r="T31" s="17">
        <f t="shared" si="6"/>
        <v>33</v>
      </c>
      <c r="U31" s="17">
        <f t="shared" si="7"/>
        <v>34</v>
      </c>
      <c r="V31" s="17" t="e">
        <f t="shared" si="8"/>
        <v>#NUM!</v>
      </c>
      <c r="W31" s="17" t="e">
        <f t="shared" si="9"/>
        <v>#NUM!</v>
      </c>
    </row>
    <row r="32" spans="1:23" x14ac:dyDescent="0.3">
      <c r="A32" s="9">
        <v>31</v>
      </c>
      <c r="B32" s="9" t="s">
        <v>95</v>
      </c>
      <c r="C32" s="9" t="s">
        <v>23</v>
      </c>
      <c r="D32" s="11">
        <v>2009</v>
      </c>
      <c r="E32" s="12" t="str">
        <f>VLOOKUP(B32,[1]SL1_Girls!$A:$B,2,FALSE)</f>
        <v>DQ</v>
      </c>
      <c r="F32" s="9">
        <f>VLOOKUP(B32,[1]SL2_Girls!$A:$B,2,FALSE)</f>
        <v>25</v>
      </c>
      <c r="G32" s="9" t="str">
        <f>VLOOKUP(B32,[1]SL3_Girls!$A:$B,2,FALSE)</f>
        <v>DQ</v>
      </c>
      <c r="H32" s="9">
        <f>VLOOKUP(B32,[1]PSL1_Girls!$A:$B,2,FALSE)</f>
        <v>42</v>
      </c>
      <c r="I32" s="9">
        <f>VLOOKUP(B32,[1]PSL2_Girls!$A:$B,2,FALSE)</f>
        <v>31</v>
      </c>
      <c r="J32" s="9">
        <f>VLOOKUP(B32,[1]PSL3_Girls!$A:$B,2,FALSE)</f>
        <v>39</v>
      </c>
      <c r="K32" s="9">
        <f>VLOOKUP(B32,[1]GS1_Girls!$A:$B,2,FALSE)</f>
        <v>22</v>
      </c>
      <c r="L32" s="9">
        <f>VLOOKUP(B32,[1]GS2_Girls!$A:$B,2,FALSE)</f>
        <v>27</v>
      </c>
      <c r="M32" s="11">
        <f>VLOOKUP(B32,[1]GS3_Girls!$A:$B,2,FALSE)</f>
        <v>24</v>
      </c>
      <c r="N32" s="13">
        <f t="shared" si="0"/>
        <v>71</v>
      </c>
      <c r="O32" s="14">
        <f t="shared" si="1"/>
        <v>22</v>
      </c>
      <c r="P32" s="14">
        <f t="shared" si="2"/>
        <v>24</v>
      </c>
      <c r="Q32" s="15">
        <f t="shared" si="3"/>
        <v>25</v>
      </c>
      <c r="R32" s="16">
        <f t="shared" si="4"/>
        <v>27</v>
      </c>
      <c r="S32" s="17">
        <f t="shared" si="5"/>
        <v>31</v>
      </c>
      <c r="T32" s="17">
        <f t="shared" si="6"/>
        <v>39</v>
      </c>
      <c r="U32" s="17">
        <f t="shared" si="7"/>
        <v>42</v>
      </c>
      <c r="V32" s="17" t="e">
        <f t="shared" si="8"/>
        <v>#NUM!</v>
      </c>
      <c r="W32" s="17" t="e">
        <f t="shared" si="9"/>
        <v>#NUM!</v>
      </c>
    </row>
    <row r="33" spans="1:23" x14ac:dyDescent="0.3">
      <c r="A33" s="9">
        <v>32</v>
      </c>
      <c r="B33" s="9" t="s">
        <v>96</v>
      </c>
      <c r="C33" s="9" t="s">
        <v>27</v>
      </c>
      <c r="D33" s="11">
        <v>2009</v>
      </c>
      <c r="E33" s="12">
        <f>VLOOKUP(B33,[1]SL1_Girls!$A:$B,2,FALSE)</f>
        <v>24</v>
      </c>
      <c r="F33" s="9">
        <f>VLOOKUP(B33,[1]SL2_Girls!$A:$B,2,FALSE)</f>
        <v>32</v>
      </c>
      <c r="G33" s="9">
        <f>VLOOKUP(B33,[1]SL3_Girls!$A:$B,2,FALSE)</f>
        <v>23</v>
      </c>
      <c r="H33" s="9">
        <f>VLOOKUP(B33,[1]PSL1_Girls!$A:$B,2,FALSE)</f>
        <v>29</v>
      </c>
      <c r="I33" s="9">
        <f>VLOOKUP(B33,[1]PSL2_Girls!$A:$B,2,FALSE)</f>
        <v>28</v>
      </c>
      <c r="J33" s="9">
        <f>VLOOKUP(B33,[1]PSL3_Girls!$A:$B,2,FALSE)</f>
        <v>28</v>
      </c>
      <c r="K33" s="9">
        <f>VLOOKUP(B33,[1]GS1_Girls!$A:$B,2,FALSE)</f>
        <v>28</v>
      </c>
      <c r="L33" s="9">
        <f>VLOOKUP(B33,[1]GS2_Girls!$A:$B,2,FALSE)</f>
        <v>29</v>
      </c>
      <c r="M33" s="11">
        <f>VLOOKUP(B33,[1]GS3_Girls!$A:$B,2,FALSE)</f>
        <v>27</v>
      </c>
      <c r="N33" s="13">
        <f t="shared" si="0"/>
        <v>74</v>
      </c>
      <c r="O33" s="14">
        <f t="shared" si="1"/>
        <v>23</v>
      </c>
      <c r="P33" s="14">
        <f t="shared" si="2"/>
        <v>24</v>
      </c>
      <c r="Q33" s="15">
        <f t="shared" si="3"/>
        <v>27</v>
      </c>
      <c r="R33" s="16">
        <f t="shared" si="4"/>
        <v>28</v>
      </c>
      <c r="S33" s="17">
        <f t="shared" si="5"/>
        <v>28</v>
      </c>
      <c r="T33" s="17">
        <f t="shared" si="6"/>
        <v>28</v>
      </c>
      <c r="U33" s="17">
        <f t="shared" si="7"/>
        <v>29</v>
      </c>
      <c r="V33" s="17">
        <f t="shared" si="8"/>
        <v>29</v>
      </c>
      <c r="W33" s="17">
        <f t="shared" si="9"/>
        <v>32</v>
      </c>
    </row>
    <row r="34" spans="1:23" x14ac:dyDescent="0.3">
      <c r="A34" s="9">
        <v>33</v>
      </c>
      <c r="B34" s="9" t="s">
        <v>97</v>
      </c>
      <c r="C34" s="9" t="s">
        <v>47</v>
      </c>
      <c r="D34" s="11">
        <v>2009</v>
      </c>
      <c r="E34" s="12">
        <f>VLOOKUP(B34,[1]SL1_Girls!$A:$B,2,FALSE)</f>
        <v>23</v>
      </c>
      <c r="F34" s="9">
        <f>VLOOKUP(B34,[1]SL2_Girls!$A:$B,2,FALSE)</f>
        <v>31</v>
      </c>
      <c r="G34" s="9">
        <f>VLOOKUP(B34,[1]SL3_Girls!$A:$B,2,FALSE)</f>
        <v>22</v>
      </c>
      <c r="H34" s="9">
        <f>VLOOKUP(B34,[1]PSL1_Girls!$A:$B,2,FALSE)</f>
        <v>30</v>
      </c>
      <c r="I34" s="9">
        <f>VLOOKUP(B34,[1]PSL2_Girls!$A:$B,2,FALSE)</f>
        <v>40</v>
      </c>
      <c r="J34" s="9">
        <f>VLOOKUP(B34,[1]PSL3_Girls!$A:$B,2,FALSE)</f>
        <v>36</v>
      </c>
      <c r="K34" s="9">
        <f>VLOOKUP(B34,[1]GS1_Girls!$A:$B,2,FALSE)</f>
        <v>35</v>
      </c>
      <c r="L34" s="9">
        <f>VLOOKUP(B34,[1]GS2_Girls!$A:$B,2,FALSE)</f>
        <v>33</v>
      </c>
      <c r="M34" s="11">
        <f>VLOOKUP(B34,[1]GS3_Girls!$A:$B,2,FALSE)</f>
        <v>32</v>
      </c>
      <c r="N34" s="13">
        <f t="shared" si="0"/>
        <v>75</v>
      </c>
      <c r="O34" s="14">
        <f t="shared" si="1"/>
        <v>22</v>
      </c>
      <c r="P34" s="14">
        <f t="shared" si="2"/>
        <v>23</v>
      </c>
      <c r="Q34" s="15">
        <f t="shared" si="3"/>
        <v>30</v>
      </c>
      <c r="R34" s="16">
        <f t="shared" si="4"/>
        <v>31</v>
      </c>
      <c r="S34" s="17">
        <f t="shared" si="5"/>
        <v>32</v>
      </c>
      <c r="T34" s="17">
        <f t="shared" si="6"/>
        <v>33</v>
      </c>
      <c r="U34" s="17">
        <f t="shared" si="7"/>
        <v>35</v>
      </c>
      <c r="V34" s="17">
        <f t="shared" si="8"/>
        <v>36</v>
      </c>
      <c r="W34" s="17">
        <f t="shared" si="9"/>
        <v>40</v>
      </c>
    </row>
    <row r="35" spans="1:23" x14ac:dyDescent="0.3">
      <c r="A35" s="9">
        <v>34</v>
      </c>
      <c r="B35" s="9" t="s">
        <v>98</v>
      </c>
      <c r="C35" s="9" t="s">
        <v>30</v>
      </c>
      <c r="D35" s="11">
        <v>2008</v>
      </c>
      <c r="E35" s="12">
        <f>VLOOKUP(B35,[1]SL1_Girls!$A:$B,2,FALSE)</f>
        <v>20</v>
      </c>
      <c r="F35" s="9" t="str">
        <f>VLOOKUP(B35,[1]SL2_Girls!$A:$B,2,FALSE)</f>
        <v>DNF</v>
      </c>
      <c r="G35" s="9" t="str">
        <f>VLOOKUP(B35,[1]SL3_Girls!$A:$B,2,FALSE)</f>
        <v>DNF</v>
      </c>
      <c r="H35" s="9">
        <f>VLOOKUP(B35,[1]PSL1_Girls!$A:$B,2,FALSE)</f>
        <v>31</v>
      </c>
      <c r="I35" s="9">
        <f>VLOOKUP(B35,[1]PSL2_Girls!$A:$B,2,FALSE)</f>
        <v>37</v>
      </c>
      <c r="J35" s="9">
        <f>VLOOKUP(B35,[1]PSL3_Girls!$A:$B,2,FALSE)</f>
        <v>33</v>
      </c>
      <c r="K35" s="9">
        <f>VLOOKUP(B35,[1]GS1_Girls!$A:$B,2,FALSE)</f>
        <v>29</v>
      </c>
      <c r="L35" s="9">
        <f>VLOOKUP(B35,[1]GS2_Girls!$A:$B,2,FALSE)</f>
        <v>28</v>
      </c>
      <c r="M35" s="11">
        <f>VLOOKUP(B35,[1]GS3_Girls!$A:$B,2,FALSE)</f>
        <v>28</v>
      </c>
      <c r="N35" s="13">
        <f t="shared" si="0"/>
        <v>76</v>
      </c>
      <c r="O35" s="14">
        <f t="shared" si="1"/>
        <v>20</v>
      </c>
      <c r="P35" s="14">
        <f t="shared" si="2"/>
        <v>28</v>
      </c>
      <c r="Q35" s="15">
        <f t="shared" si="3"/>
        <v>28</v>
      </c>
      <c r="R35" s="16">
        <f t="shared" si="4"/>
        <v>29</v>
      </c>
      <c r="S35" s="17">
        <f t="shared" si="5"/>
        <v>31</v>
      </c>
      <c r="T35" s="17">
        <f t="shared" si="6"/>
        <v>33</v>
      </c>
      <c r="U35" s="17">
        <f t="shared" si="7"/>
        <v>37</v>
      </c>
      <c r="V35" s="17" t="e">
        <f t="shared" si="8"/>
        <v>#NUM!</v>
      </c>
      <c r="W35" s="17" t="e">
        <f t="shared" si="9"/>
        <v>#NUM!</v>
      </c>
    </row>
    <row r="36" spans="1:23" x14ac:dyDescent="0.3">
      <c r="A36" s="9">
        <v>35</v>
      </c>
      <c r="B36" s="9" t="s">
        <v>99</v>
      </c>
      <c r="C36" s="9" t="s">
        <v>23</v>
      </c>
      <c r="D36" s="11">
        <v>2009</v>
      </c>
      <c r="E36" s="12">
        <f>VLOOKUP(B36,[1]SL1_Girls!$A:$B,2,FALSE)</f>
        <v>21</v>
      </c>
      <c r="F36" s="9">
        <f>VLOOKUP(B36,[1]SL2_Girls!$A:$B,2,FALSE)</f>
        <v>33</v>
      </c>
      <c r="G36" s="9">
        <f>VLOOKUP(B36,[1]SL3_Girls!$A:$B,2,FALSE)</f>
        <v>24</v>
      </c>
      <c r="H36" s="9">
        <f>VLOOKUP(B36,[1]PSL1_Girls!$A:$B,2,FALSE)</f>
        <v>34</v>
      </c>
      <c r="I36" s="9">
        <f>VLOOKUP(B36,[1]PSL2_Girls!$A:$B,2,FALSE)</f>
        <v>38</v>
      </c>
      <c r="J36" s="9">
        <f>VLOOKUP(B36,[1]PSL3_Girls!$A:$B,2,FALSE)</f>
        <v>35</v>
      </c>
      <c r="K36" s="9">
        <f>VLOOKUP(B36,[1]GS1_Girls!$A:$B,2,FALSE)</f>
        <v>31</v>
      </c>
      <c r="L36" s="9">
        <f>VLOOKUP(B36,[1]GS2_Girls!$A:$B,2,FALSE)</f>
        <v>36</v>
      </c>
      <c r="M36" s="11">
        <f>VLOOKUP(B36,[1]GS3_Girls!$A:$B,2,FALSE)</f>
        <v>31</v>
      </c>
      <c r="N36" s="13">
        <f t="shared" si="0"/>
        <v>76</v>
      </c>
      <c r="O36" s="14">
        <f t="shared" si="1"/>
        <v>21</v>
      </c>
      <c r="P36" s="14">
        <f t="shared" si="2"/>
        <v>24</v>
      </c>
      <c r="Q36" s="15">
        <f t="shared" si="3"/>
        <v>31</v>
      </c>
      <c r="R36" s="16">
        <f t="shared" si="4"/>
        <v>31</v>
      </c>
      <c r="S36" s="17">
        <f t="shared" si="5"/>
        <v>33</v>
      </c>
      <c r="T36" s="17">
        <f t="shared" si="6"/>
        <v>34</v>
      </c>
      <c r="U36" s="17">
        <f t="shared" si="7"/>
        <v>35</v>
      </c>
      <c r="V36" s="17">
        <f t="shared" si="8"/>
        <v>36</v>
      </c>
      <c r="W36" s="17">
        <f t="shared" si="9"/>
        <v>38</v>
      </c>
    </row>
    <row r="37" spans="1:23" x14ac:dyDescent="0.3">
      <c r="A37" s="9">
        <v>36</v>
      </c>
      <c r="B37" s="9" t="s">
        <v>100</v>
      </c>
      <c r="C37" s="9" t="s">
        <v>47</v>
      </c>
      <c r="D37" s="11">
        <v>2008</v>
      </c>
      <c r="E37" s="12">
        <f>VLOOKUP(B37,[1]SL1_Girls!$A:$B,2,FALSE)</f>
        <v>33</v>
      </c>
      <c r="F37" s="9" t="str">
        <f>VLOOKUP(B37,[1]SL2_Girls!$A:$B,2,FALSE)</f>
        <v>DQ</v>
      </c>
      <c r="G37" s="9" t="str">
        <f>VLOOKUP(B37,[1]SL3_Girls!$A:$B,2,FALSE)</f>
        <v>DQ</v>
      </c>
      <c r="H37" s="9">
        <f>VLOOKUP(B37,[1]PSL1_Girls!$A:$B,2,FALSE)</f>
        <v>26</v>
      </c>
      <c r="I37" s="9">
        <f>VLOOKUP(B37,[1]PSL2_Girls!$A:$B,2,FALSE)</f>
        <v>34</v>
      </c>
      <c r="J37" s="9">
        <f>VLOOKUP(B37,[1]PSL3_Girls!$A:$B,2,FALSE)</f>
        <v>29</v>
      </c>
      <c r="K37" s="9">
        <f>VLOOKUP(B37,[1]GS1_Girls!$A:$B,2,FALSE)</f>
        <v>21</v>
      </c>
      <c r="L37" s="9" t="str">
        <f>VLOOKUP(B37,[1]GS2_Girls!$A:$B,2,FALSE)</f>
        <v>DNF</v>
      </c>
      <c r="M37" s="11" t="str">
        <f>VLOOKUP(B37,[1]GS3_Girls!$A:$B,2,FALSE)</f>
        <v>DNF</v>
      </c>
      <c r="N37" s="13">
        <f t="shared" si="0"/>
        <v>76</v>
      </c>
      <c r="O37" s="14">
        <f t="shared" si="1"/>
        <v>21</v>
      </c>
      <c r="P37" s="14">
        <f t="shared" si="2"/>
        <v>26</v>
      </c>
      <c r="Q37" s="15">
        <f t="shared" si="3"/>
        <v>29</v>
      </c>
      <c r="R37" s="16">
        <f t="shared" si="4"/>
        <v>33</v>
      </c>
      <c r="S37" s="17">
        <f t="shared" si="5"/>
        <v>34</v>
      </c>
      <c r="T37" s="17" t="e">
        <f t="shared" si="6"/>
        <v>#NUM!</v>
      </c>
      <c r="U37" s="17" t="e">
        <f t="shared" si="7"/>
        <v>#NUM!</v>
      </c>
      <c r="V37" s="17" t="e">
        <f t="shared" si="8"/>
        <v>#NUM!</v>
      </c>
      <c r="W37" s="17" t="e">
        <f t="shared" si="9"/>
        <v>#NUM!</v>
      </c>
    </row>
    <row r="38" spans="1:23" x14ac:dyDescent="0.3">
      <c r="A38" s="9">
        <v>37</v>
      </c>
      <c r="B38" s="9" t="s">
        <v>101</v>
      </c>
      <c r="C38" s="9" t="s">
        <v>47</v>
      </c>
      <c r="D38" s="11">
        <v>2009</v>
      </c>
      <c r="E38" s="12" t="str">
        <f>VLOOKUP(B38,[1]SL1_Girls!$A:$B,2,FALSE)</f>
        <v>DNS</v>
      </c>
      <c r="F38" s="9" t="str">
        <f>VLOOKUP(B38,[1]SL2_Girls!$A:$B,2,FALSE)</f>
        <v>DNS</v>
      </c>
      <c r="G38" s="9" t="str">
        <f>VLOOKUP(B38,[1]SL3_Girls!$A:$B,2,FALSE)</f>
        <v>DNS</v>
      </c>
      <c r="H38" s="9">
        <f>VLOOKUP(B38,[1]PSL1_Girls!$A:$B,2,FALSE)</f>
        <v>27</v>
      </c>
      <c r="I38" s="9">
        <f>VLOOKUP(B38,[1]PSL2_Girls!$A:$B,2,FALSE)</f>
        <v>29</v>
      </c>
      <c r="J38" s="9">
        <f>VLOOKUP(B38,[1]PSL3_Girls!$A:$B,2,FALSE)</f>
        <v>26</v>
      </c>
      <c r="K38" s="9">
        <f>VLOOKUP(B38,[1]GS1_Girls!$A:$B,2,FALSE)</f>
        <v>33</v>
      </c>
      <c r="L38" s="9">
        <f>VLOOKUP(B38,[1]GS2_Girls!$A:$B,2,FALSE)</f>
        <v>32</v>
      </c>
      <c r="M38" s="11">
        <f>VLOOKUP(B38,[1]GS3_Girls!$A:$B,2,FALSE)</f>
        <v>30</v>
      </c>
      <c r="N38" s="13">
        <f t="shared" si="0"/>
        <v>82</v>
      </c>
      <c r="O38" s="14">
        <f t="shared" si="1"/>
        <v>26</v>
      </c>
      <c r="P38" s="14">
        <f t="shared" si="2"/>
        <v>27</v>
      </c>
      <c r="Q38" s="15">
        <f t="shared" si="3"/>
        <v>29</v>
      </c>
      <c r="R38" s="16">
        <f t="shared" si="4"/>
        <v>30</v>
      </c>
      <c r="S38" s="17">
        <f t="shared" si="5"/>
        <v>32</v>
      </c>
      <c r="T38" s="17">
        <f t="shared" si="6"/>
        <v>33</v>
      </c>
      <c r="U38" s="17" t="e">
        <f t="shared" si="7"/>
        <v>#NUM!</v>
      </c>
      <c r="V38" s="17" t="e">
        <f t="shared" si="8"/>
        <v>#NUM!</v>
      </c>
      <c r="W38" s="17" t="e">
        <f t="shared" si="9"/>
        <v>#NUM!</v>
      </c>
    </row>
    <row r="39" spans="1:23" x14ac:dyDescent="0.3">
      <c r="A39" s="9">
        <v>38</v>
      </c>
      <c r="B39" s="9" t="s">
        <v>102</v>
      </c>
      <c r="C39" s="9" t="s">
        <v>30</v>
      </c>
      <c r="D39" s="11">
        <v>2008</v>
      </c>
      <c r="E39" s="12">
        <f>VLOOKUP(B39,[1]SL1_Girls!$A:$B,2,FALSE)</f>
        <v>27</v>
      </c>
      <c r="F39" s="9">
        <f>VLOOKUP(B39,[1]SL2_Girls!$A:$B,2,FALSE)</f>
        <v>35</v>
      </c>
      <c r="G39" s="9">
        <f>VLOOKUP(B39,[1]SL3_Girls!$A:$B,2,FALSE)</f>
        <v>26</v>
      </c>
      <c r="H39" s="9">
        <f>VLOOKUP(B39,[1]PSL1_Girls!$A:$B,2,FALSE)</f>
        <v>38</v>
      </c>
      <c r="I39" s="9">
        <f>VLOOKUP(B39,[1]PSL2_Girls!$A:$B,2,FALSE)</f>
        <v>36</v>
      </c>
      <c r="J39" s="9">
        <f>VLOOKUP(B39,[1]PSL3_Girls!$A:$B,2,FALSE)</f>
        <v>37</v>
      </c>
      <c r="K39" s="9">
        <f>VLOOKUP(B39,[1]GS1_Girls!$A:$B,2,FALSE)</f>
        <v>36</v>
      </c>
      <c r="L39" s="9">
        <f>VLOOKUP(B39,[1]GS2_Girls!$A:$B,2,FALSE)</f>
        <v>34</v>
      </c>
      <c r="M39" s="11">
        <f>VLOOKUP(B39,[1]GS3_Girls!$A:$B,2,FALSE)</f>
        <v>33</v>
      </c>
      <c r="N39" s="13">
        <f t="shared" si="0"/>
        <v>86</v>
      </c>
      <c r="O39" s="14">
        <f t="shared" si="1"/>
        <v>26</v>
      </c>
      <c r="P39" s="14">
        <f t="shared" si="2"/>
        <v>27</v>
      </c>
      <c r="Q39" s="15">
        <f t="shared" si="3"/>
        <v>33</v>
      </c>
      <c r="R39" s="16">
        <f t="shared" si="4"/>
        <v>34</v>
      </c>
      <c r="S39" s="17">
        <f t="shared" si="5"/>
        <v>35</v>
      </c>
      <c r="T39" s="17">
        <f t="shared" si="6"/>
        <v>36</v>
      </c>
      <c r="U39" s="17">
        <f t="shared" si="7"/>
        <v>36</v>
      </c>
      <c r="V39" s="17">
        <f t="shared" si="8"/>
        <v>37</v>
      </c>
      <c r="W39" s="17">
        <f t="shared" si="9"/>
        <v>38</v>
      </c>
    </row>
    <row r="40" spans="1:23" x14ac:dyDescent="0.3">
      <c r="A40" s="9">
        <v>39</v>
      </c>
      <c r="B40" s="9" t="s">
        <v>103</v>
      </c>
      <c r="C40" s="9" t="s">
        <v>47</v>
      </c>
      <c r="D40" s="11">
        <v>2009</v>
      </c>
      <c r="E40" s="12">
        <f>VLOOKUP(B40,[1]SL1_Girls!$A:$B,2,FALSE)</f>
        <v>25</v>
      </c>
      <c r="F40" s="9">
        <f>VLOOKUP(B40,[1]SL2_Girls!$A:$B,2,FALSE)</f>
        <v>36</v>
      </c>
      <c r="G40" s="9">
        <f>VLOOKUP(B40,[1]SL3_Girls!$A:$B,2,FALSE)</f>
        <v>27</v>
      </c>
      <c r="H40" s="9">
        <f>VLOOKUP(B40,[1]PSL1_Girls!$A:$B,2,FALSE)</f>
        <v>43</v>
      </c>
      <c r="I40" s="9">
        <f>VLOOKUP(B40,[1]PSL2_Girls!$A:$B,2,FALSE)</f>
        <v>44</v>
      </c>
      <c r="J40" s="9">
        <f>VLOOKUP(B40,[1]PSL3_Girls!$A:$B,2,FALSE)</f>
        <v>43</v>
      </c>
      <c r="K40" s="9">
        <f>VLOOKUP(B40,[1]GS1_Girls!$A:$B,2,FALSE)</f>
        <v>37</v>
      </c>
      <c r="L40" s="9">
        <f>VLOOKUP(B40,[1]GS2_Girls!$A:$B,2,FALSE)</f>
        <v>37</v>
      </c>
      <c r="M40" s="11">
        <f>VLOOKUP(B40,[1]GS3_Girls!$A:$B,2,FALSE)</f>
        <v>35</v>
      </c>
      <c r="N40" s="13">
        <f t="shared" si="0"/>
        <v>87</v>
      </c>
      <c r="O40" s="14">
        <f t="shared" si="1"/>
        <v>25</v>
      </c>
      <c r="P40" s="14">
        <f t="shared" si="2"/>
        <v>27</v>
      </c>
      <c r="Q40" s="15">
        <f t="shared" si="3"/>
        <v>35</v>
      </c>
      <c r="R40" s="16">
        <f t="shared" si="4"/>
        <v>36</v>
      </c>
      <c r="S40" s="17">
        <f t="shared" si="5"/>
        <v>37</v>
      </c>
      <c r="T40" s="17">
        <f t="shared" si="6"/>
        <v>37</v>
      </c>
      <c r="U40" s="17">
        <f t="shared" si="7"/>
        <v>43</v>
      </c>
      <c r="V40" s="17">
        <f t="shared" si="8"/>
        <v>43</v>
      </c>
      <c r="W40" s="17">
        <f t="shared" si="9"/>
        <v>44</v>
      </c>
    </row>
    <row r="41" spans="1:23" x14ac:dyDescent="0.3">
      <c r="A41" s="9">
        <v>40</v>
      </c>
      <c r="B41" s="9" t="s">
        <v>104</v>
      </c>
      <c r="C41" s="9" t="s">
        <v>47</v>
      </c>
      <c r="D41" s="11">
        <v>2008</v>
      </c>
      <c r="E41" s="12">
        <f>VLOOKUP(B41,[1]SL1_Girls!$A:$B,2,FALSE)</f>
        <v>32</v>
      </c>
      <c r="F41" s="9">
        <f>VLOOKUP(B41,[1]SL2_Girls!$A:$B,2,FALSE)</f>
        <v>30</v>
      </c>
      <c r="G41" s="9">
        <f>VLOOKUP(B41,[1]SL3_Girls!$A:$B,2,FALSE)</f>
        <v>28</v>
      </c>
      <c r="H41" s="9" t="str">
        <f>VLOOKUP(B41,[1]PSL1_Girls!$A:$B,2,FALSE)</f>
        <v>DNS</v>
      </c>
      <c r="I41" s="9" t="str">
        <f>VLOOKUP(B41,[1]PSL2_Girls!$A:$B,2,FALSE)</f>
        <v>DNS</v>
      </c>
      <c r="J41" s="9" t="str">
        <f>VLOOKUP(B41,[1]PSL3_Girls!$A:$B,2,FALSE)</f>
        <v>DNS</v>
      </c>
      <c r="K41" s="9">
        <f>VLOOKUP(B41,[1]GS1_Girls!$A:$B,2,FALSE)</f>
        <v>38</v>
      </c>
      <c r="L41" s="9">
        <f>VLOOKUP(B41,[1]GS2_Girls!$A:$B,2,FALSE)</f>
        <v>35</v>
      </c>
      <c r="M41" s="11">
        <f>VLOOKUP(B41,[1]GS3_Girls!$A:$B,2,FALSE)</f>
        <v>34</v>
      </c>
      <c r="N41" s="13">
        <f t="shared" si="0"/>
        <v>90</v>
      </c>
      <c r="O41" s="14">
        <f t="shared" si="1"/>
        <v>28</v>
      </c>
      <c r="P41" s="14">
        <f t="shared" si="2"/>
        <v>30</v>
      </c>
      <c r="Q41" s="15">
        <f t="shared" si="3"/>
        <v>32</v>
      </c>
      <c r="R41" s="16">
        <f t="shared" si="4"/>
        <v>34</v>
      </c>
      <c r="S41" s="17">
        <f t="shared" si="5"/>
        <v>35</v>
      </c>
      <c r="T41" s="17">
        <f t="shared" si="6"/>
        <v>38</v>
      </c>
      <c r="U41" s="17" t="e">
        <f t="shared" si="7"/>
        <v>#NUM!</v>
      </c>
      <c r="V41" s="17" t="e">
        <f t="shared" si="8"/>
        <v>#NUM!</v>
      </c>
      <c r="W41" s="17" t="e">
        <f t="shared" si="9"/>
        <v>#NUM!</v>
      </c>
    </row>
    <row r="42" spans="1:23" x14ac:dyDescent="0.3">
      <c r="A42" s="9">
        <v>41</v>
      </c>
      <c r="B42" s="9" t="s">
        <v>105</v>
      </c>
      <c r="C42" s="9" t="s">
        <v>30</v>
      </c>
      <c r="D42" s="11">
        <v>2009</v>
      </c>
      <c r="E42" s="12" t="str">
        <f>VLOOKUP(B42,[1]SL1_Girls!$A:$B,2,FALSE)</f>
        <v>DNS</v>
      </c>
      <c r="F42" s="9" t="str">
        <f>VLOOKUP(B42,[1]SL2_Girls!$A:$B,2,FALSE)</f>
        <v>DNS</v>
      </c>
      <c r="G42" s="9" t="str">
        <f>VLOOKUP(B42,[1]SL3_Girls!$A:$B,2,FALSE)</f>
        <v>DNS</v>
      </c>
      <c r="H42" s="9">
        <f>VLOOKUP(B42,[1]PSL1_Girls!$A:$B,2,FALSE)</f>
        <v>40</v>
      </c>
      <c r="I42" s="9">
        <f>VLOOKUP(B42,[1]PSL2_Girls!$A:$B,2,FALSE)</f>
        <v>39</v>
      </c>
      <c r="J42" s="9">
        <f>VLOOKUP(B42,[1]PSL3_Girls!$A:$B,2,FALSE)</f>
        <v>40</v>
      </c>
      <c r="K42" s="9">
        <f>VLOOKUP(B42,[1]GS1_Girls!$A:$B,2,FALSE)</f>
        <v>32</v>
      </c>
      <c r="L42" s="9">
        <f>VLOOKUP(B42,[1]GS2_Girls!$A:$B,2,FALSE)</f>
        <v>31</v>
      </c>
      <c r="M42" s="11">
        <f>VLOOKUP(B42,[1]GS3_Girls!$A:$B,2,FALSE)</f>
        <v>29</v>
      </c>
      <c r="N42" s="13">
        <f t="shared" si="0"/>
        <v>92</v>
      </c>
      <c r="O42" s="14">
        <f t="shared" si="1"/>
        <v>29</v>
      </c>
      <c r="P42" s="14">
        <f t="shared" si="2"/>
        <v>31</v>
      </c>
      <c r="Q42" s="15">
        <f t="shared" si="3"/>
        <v>32</v>
      </c>
      <c r="R42" s="16">
        <f t="shared" si="4"/>
        <v>39</v>
      </c>
      <c r="S42" s="17">
        <f t="shared" si="5"/>
        <v>40</v>
      </c>
      <c r="T42" s="17">
        <f t="shared" si="6"/>
        <v>40</v>
      </c>
      <c r="U42" s="17" t="e">
        <f t="shared" si="7"/>
        <v>#NUM!</v>
      </c>
      <c r="V42" s="17" t="e">
        <f t="shared" si="8"/>
        <v>#NUM!</v>
      </c>
      <c r="W42" s="17" t="e">
        <f t="shared" si="9"/>
        <v>#NUM!</v>
      </c>
    </row>
    <row r="43" spans="1:23" x14ac:dyDescent="0.3">
      <c r="A43" s="9">
        <v>42</v>
      </c>
      <c r="B43" s="9" t="s">
        <v>106</v>
      </c>
      <c r="C43" s="9" t="s">
        <v>23</v>
      </c>
      <c r="D43" s="11">
        <v>2009</v>
      </c>
      <c r="E43" s="12">
        <f>VLOOKUP(B43,[1]SL1_Girls!$A:$B,2,FALSE)</f>
        <v>28</v>
      </c>
      <c r="F43" s="9">
        <f>VLOOKUP(B43,[1]SL2_Girls!$A:$B,2,FALSE)</f>
        <v>37</v>
      </c>
      <c r="G43" s="9">
        <f>VLOOKUP(B43,[1]SL3_Girls!$A:$B,2,FALSE)</f>
        <v>29</v>
      </c>
      <c r="H43" s="9">
        <f>VLOOKUP(B43,[1]PSL1_Girls!$A:$B,2,FALSE)</f>
        <v>44</v>
      </c>
      <c r="I43" s="9">
        <f>VLOOKUP(B43,[1]PSL2_Girls!$A:$B,2,FALSE)</f>
        <v>45</v>
      </c>
      <c r="J43" s="9">
        <f>VLOOKUP(B43,[1]PSL3_Girls!$A:$B,2,FALSE)</f>
        <v>44</v>
      </c>
      <c r="K43" s="9">
        <f>VLOOKUP(B43,[1]GS1_Girls!$A:$B,2,FALSE)</f>
        <v>39</v>
      </c>
      <c r="L43" s="9">
        <f>VLOOKUP(B43,[1]GS2_Girls!$A:$B,2,FALSE)</f>
        <v>38</v>
      </c>
      <c r="M43" s="11">
        <f>VLOOKUP(B43,[1]GS3_Girls!$A:$B,2,FALSE)</f>
        <v>36</v>
      </c>
      <c r="N43" s="13">
        <f t="shared" si="0"/>
        <v>93</v>
      </c>
      <c r="O43" s="14">
        <f t="shared" si="1"/>
        <v>28</v>
      </c>
      <c r="P43" s="14">
        <f t="shared" si="2"/>
        <v>29</v>
      </c>
      <c r="Q43" s="15">
        <f t="shared" si="3"/>
        <v>36</v>
      </c>
      <c r="R43" s="16">
        <f t="shared" si="4"/>
        <v>37</v>
      </c>
      <c r="S43" s="17">
        <f t="shared" si="5"/>
        <v>38</v>
      </c>
      <c r="T43" s="17">
        <f t="shared" si="6"/>
        <v>39</v>
      </c>
      <c r="U43" s="17">
        <f t="shared" si="7"/>
        <v>44</v>
      </c>
      <c r="V43" s="17">
        <f t="shared" si="8"/>
        <v>44</v>
      </c>
      <c r="W43" s="17">
        <f t="shared" si="9"/>
        <v>45</v>
      </c>
    </row>
    <row r="44" spans="1:23" x14ac:dyDescent="0.3">
      <c r="A44" s="9">
        <v>43</v>
      </c>
      <c r="B44" s="9" t="s">
        <v>107</v>
      </c>
      <c r="C44" s="9" t="s">
        <v>30</v>
      </c>
      <c r="D44" s="11">
        <v>2008</v>
      </c>
      <c r="E44" s="12" t="str">
        <f>VLOOKUP(B44,[1]SL1_Girls!$A:$B,2,FALSE)</f>
        <v>DNF</v>
      </c>
      <c r="F44" s="9">
        <f>VLOOKUP(B44,[1]SL2_Girls!$A:$B,2,FALSE)</f>
        <v>34</v>
      </c>
      <c r="G44" s="9" t="str">
        <f>VLOOKUP(B44,[1]SL3_Girls!$A:$B,2,FALSE)</f>
        <v>DNF</v>
      </c>
      <c r="H44" s="9">
        <f>VLOOKUP(B44,[1]PSL1_Girls!$A:$B,2,FALSE)</f>
        <v>36</v>
      </c>
      <c r="I44" s="9">
        <f>VLOOKUP(B44,[1]PSL2_Girls!$A:$B,2,FALSE)</f>
        <v>35</v>
      </c>
      <c r="J44" s="9">
        <f>VLOOKUP(B44,[1]PSL3_Girls!$A:$B,2,FALSE)</f>
        <v>34</v>
      </c>
      <c r="K44" s="9" t="str">
        <f>VLOOKUP(B44,[1]GS1_Girls!$A:$B,2,FALSE)</f>
        <v>DNS</v>
      </c>
      <c r="L44" s="9" t="str">
        <f>VLOOKUP(B44,[1]GS2_Girls!$A:$B,2,FALSE)</f>
        <v>DNS</v>
      </c>
      <c r="M44" s="11" t="str">
        <f>VLOOKUP(B44,[1]GS3_Girls!$A:$B,2,FALSE)</f>
        <v>DNS</v>
      </c>
      <c r="N44" s="13">
        <f t="shared" si="0"/>
        <v>103</v>
      </c>
      <c r="O44" s="14">
        <f t="shared" si="1"/>
        <v>34</v>
      </c>
      <c r="P44" s="14">
        <f t="shared" si="2"/>
        <v>34</v>
      </c>
      <c r="Q44" s="15">
        <f t="shared" si="3"/>
        <v>35</v>
      </c>
      <c r="R44" s="16">
        <f t="shared" si="4"/>
        <v>36</v>
      </c>
      <c r="S44" s="17" t="e">
        <f t="shared" si="5"/>
        <v>#NUM!</v>
      </c>
      <c r="T44" s="17" t="e">
        <f t="shared" si="6"/>
        <v>#NUM!</v>
      </c>
      <c r="U44" s="17" t="e">
        <f t="shared" si="7"/>
        <v>#NUM!</v>
      </c>
      <c r="V44" s="17" t="e">
        <f t="shared" si="8"/>
        <v>#NUM!</v>
      </c>
      <c r="W44" s="17" t="e">
        <f t="shared" si="9"/>
        <v>#NUM!</v>
      </c>
    </row>
    <row r="45" spans="1:23" x14ac:dyDescent="0.3">
      <c r="A45" s="9">
        <v>44</v>
      </c>
      <c r="B45" s="9" t="s">
        <v>108</v>
      </c>
      <c r="C45" s="9" t="s">
        <v>47</v>
      </c>
      <c r="D45" s="11">
        <v>2009</v>
      </c>
      <c r="E45" s="12">
        <f>VLOOKUP(B45,[1]SL1_Girls!$A:$B,2,FALSE)</f>
        <v>31</v>
      </c>
      <c r="F45" s="9" t="str">
        <f>VLOOKUP(B45,[1]SL2_Girls!$A:$B,2,FALSE)</f>
        <v>DNF</v>
      </c>
      <c r="G45" s="9" t="str">
        <f>VLOOKUP(B45,[1]SL3_Girls!$A:$B,2,FALSE)</f>
        <v>DNF</v>
      </c>
      <c r="H45" s="9">
        <f>VLOOKUP(B45,[1]PSL1_Girls!$A:$B,2,FALSE)</f>
        <v>41</v>
      </c>
      <c r="I45" s="9">
        <f>VLOOKUP(B45,[1]PSL2_Girls!$A:$B,2,FALSE)</f>
        <v>41</v>
      </c>
      <c r="J45" s="9">
        <f>VLOOKUP(B45,[1]PSL3_Girls!$A:$B,2,FALSE)</f>
        <v>42</v>
      </c>
      <c r="K45" s="9" t="str">
        <f>VLOOKUP(B45,[1]GS1_Girls!$A:$B,2,FALSE)</f>
        <v>DNS</v>
      </c>
      <c r="L45" s="9" t="str">
        <f>VLOOKUP(B45,[1]GS2_Girls!$A:$B,2,FALSE)</f>
        <v>DNS</v>
      </c>
      <c r="M45" s="11" t="str">
        <f>VLOOKUP(B45,[1]GS3_Girls!$A:$B,2,FALSE)</f>
        <v>DNS</v>
      </c>
      <c r="N45" s="13">
        <f t="shared" si="0"/>
        <v>113</v>
      </c>
      <c r="O45" s="14">
        <f t="shared" si="1"/>
        <v>31</v>
      </c>
      <c r="P45" s="14">
        <f t="shared" si="2"/>
        <v>41</v>
      </c>
      <c r="Q45" s="15">
        <f t="shared" si="3"/>
        <v>41</v>
      </c>
      <c r="R45" s="16">
        <f t="shared" si="4"/>
        <v>42</v>
      </c>
      <c r="S45" s="17" t="e">
        <f t="shared" si="5"/>
        <v>#NUM!</v>
      </c>
      <c r="T45" s="17" t="e">
        <f t="shared" si="6"/>
        <v>#NUM!</v>
      </c>
      <c r="U45" s="17" t="e">
        <f t="shared" si="7"/>
        <v>#NUM!</v>
      </c>
      <c r="V45" s="17" t="e">
        <f t="shared" si="8"/>
        <v>#NUM!</v>
      </c>
      <c r="W45" s="17" t="e">
        <f t="shared" si="9"/>
        <v>#NUM!</v>
      </c>
    </row>
    <row r="46" spans="1:23" x14ac:dyDescent="0.3">
      <c r="A46" s="9">
        <v>45</v>
      </c>
      <c r="B46" s="9" t="s">
        <v>109</v>
      </c>
      <c r="C46" s="9" t="s">
        <v>30</v>
      </c>
      <c r="D46" s="11">
        <v>2009</v>
      </c>
      <c r="E46" s="12" t="str">
        <f>VLOOKUP(B46,[1]SL1_Girls!$A:$B,2,FALSE)</f>
        <v>DNS</v>
      </c>
      <c r="F46" s="9" t="str">
        <f>VLOOKUP(B46,[1]SL2_Girls!$A:$B,2,FALSE)</f>
        <v>DNS</v>
      </c>
      <c r="G46" s="9" t="str">
        <f>VLOOKUP(B46,[1]SL3_Girls!$A:$B,2,FALSE)</f>
        <v>DNS</v>
      </c>
      <c r="H46" s="9">
        <f>VLOOKUP(B46,[1]PSL1_Girls!$A:$B,2,FALSE)</f>
        <v>35</v>
      </c>
      <c r="I46" s="9">
        <f>VLOOKUP(B46,[1]PSL2_Girls!$A:$B,2,FALSE)</f>
        <v>43</v>
      </c>
      <c r="J46" s="9">
        <f>VLOOKUP(B46,[1]PSL3_Girls!$A:$B,2,FALSE)</f>
        <v>38</v>
      </c>
      <c r="K46" s="9" t="str">
        <f>VLOOKUP(B46,[1]GS1_Girls!$A:$B,2,FALSE)</f>
        <v>DNS</v>
      </c>
      <c r="L46" s="9" t="str">
        <f>VLOOKUP(B46,[1]GS2_Girls!$A:$B,2,FALSE)</f>
        <v>DNS</v>
      </c>
      <c r="M46" s="11" t="str">
        <f>VLOOKUP(B46,[1]GS3_Girls!$A:$B,2,FALSE)</f>
        <v>DNS</v>
      </c>
      <c r="N46" s="48">
        <f t="shared" si="0"/>
        <v>116</v>
      </c>
      <c r="O46" s="49">
        <f t="shared" si="1"/>
        <v>35</v>
      </c>
      <c r="P46" s="49">
        <f t="shared" si="2"/>
        <v>38</v>
      </c>
      <c r="Q46" s="50">
        <f t="shared" si="3"/>
        <v>43</v>
      </c>
      <c r="R46" s="16" t="e">
        <f t="shared" si="4"/>
        <v>#NUM!</v>
      </c>
      <c r="S46" s="17" t="e">
        <f t="shared" si="5"/>
        <v>#NUM!</v>
      </c>
      <c r="T46" s="17" t="e">
        <f t="shared" si="6"/>
        <v>#NUM!</v>
      </c>
      <c r="U46" s="17" t="e">
        <f t="shared" si="7"/>
        <v>#NUM!</v>
      </c>
      <c r="V46" s="17" t="e">
        <f t="shared" si="8"/>
        <v>#NUM!</v>
      </c>
      <c r="W46" s="17" t="e">
        <f t="shared" si="9"/>
        <v>#NUM!</v>
      </c>
    </row>
    <row r="47" spans="1:23" x14ac:dyDescent="0.3">
      <c r="A47" s="9">
        <v>46</v>
      </c>
      <c r="B47" s="9" t="s">
        <v>110</v>
      </c>
      <c r="C47" s="9" t="s">
        <v>23</v>
      </c>
      <c r="D47" s="11">
        <v>2009</v>
      </c>
      <c r="E47" s="12">
        <f>VLOOKUP(B47,[1]SL1_Girls!$A:$B,2,FALSE)</f>
        <v>30</v>
      </c>
      <c r="F47" s="9" t="str">
        <f>VLOOKUP(B47,[1]SL2_Girls!$A:$B,2,FALSE)</f>
        <v>DNF</v>
      </c>
      <c r="G47" s="9" t="str">
        <f>VLOOKUP(B47,[1]SL3_Girls!$A:$B,2,FALSE)</f>
        <v>DNF</v>
      </c>
      <c r="H47" s="9">
        <f>VLOOKUP(B47,[1]PSL1_Girls!$A:$B,2,FALSE)</f>
        <v>45</v>
      </c>
      <c r="I47" s="9">
        <f>VLOOKUP(B47,[1]PSL2_Girls!$A:$B,2,FALSE)</f>
        <v>46</v>
      </c>
      <c r="J47" s="9">
        <f>VLOOKUP(B47,[1]PSL3_Girls!$A:$B,2,FALSE)</f>
        <v>45</v>
      </c>
      <c r="K47" s="9" t="str">
        <f>VLOOKUP(B47,[1]GS1_Girls!$A:$B,2,FALSE)</f>
        <v>DNS</v>
      </c>
      <c r="L47" s="9" t="str">
        <f>VLOOKUP(B47,[1]GS2_Girls!$A:$B,2,FALSE)</f>
        <v>DNS</v>
      </c>
      <c r="M47" s="11" t="str">
        <f>VLOOKUP(B47,[1]GS3_Girls!$A:$B,2,FALSE)</f>
        <v>DNS</v>
      </c>
      <c r="N47" s="13">
        <f t="shared" si="0"/>
        <v>120</v>
      </c>
      <c r="O47" s="14">
        <f t="shared" si="1"/>
        <v>30</v>
      </c>
      <c r="P47" s="14">
        <f t="shared" si="2"/>
        <v>45</v>
      </c>
      <c r="Q47" s="15">
        <f t="shared" si="3"/>
        <v>45</v>
      </c>
      <c r="R47" s="16">
        <f t="shared" si="4"/>
        <v>46</v>
      </c>
      <c r="S47" s="17" t="e">
        <f t="shared" si="5"/>
        <v>#NUM!</v>
      </c>
      <c r="T47" s="17" t="e">
        <f t="shared" si="6"/>
        <v>#NUM!</v>
      </c>
      <c r="U47" s="17" t="e">
        <f t="shared" si="7"/>
        <v>#NUM!</v>
      </c>
      <c r="V47" s="17" t="e">
        <f t="shared" si="8"/>
        <v>#NUM!</v>
      </c>
      <c r="W47" s="17" t="e">
        <f t="shared" si="9"/>
        <v>#NUM!</v>
      </c>
    </row>
    <row r="48" spans="1:23" x14ac:dyDescent="0.3">
      <c r="A48" s="9">
        <v>47</v>
      </c>
      <c r="B48" s="9" t="s">
        <v>111</v>
      </c>
      <c r="C48" s="9" t="s">
        <v>30</v>
      </c>
      <c r="D48" s="11">
        <v>2008</v>
      </c>
      <c r="E48" s="12" t="str">
        <f>VLOOKUP(B48,[1]SL1_Girls!$A:$B,2,FALSE)</f>
        <v>DNS</v>
      </c>
      <c r="F48" s="9" t="str">
        <f>VLOOKUP(B48,[1]SL2_Girls!$A:$B,2,FALSE)</f>
        <v>DNS</v>
      </c>
      <c r="G48" s="9" t="str">
        <f>VLOOKUP(B48,[1]SL3_Girls!$A:$B,2,FALSE)</f>
        <v>DNS</v>
      </c>
      <c r="H48" s="9">
        <f>VLOOKUP(B48,[1]PSL1_Girls!$A:$B,2,FALSE)</f>
        <v>39</v>
      </c>
      <c r="I48" s="9">
        <f>VLOOKUP(B48,[1]PSL2_Girls!$A:$B,2,FALSE)</f>
        <v>42</v>
      </c>
      <c r="J48" s="9">
        <f>VLOOKUP(B48,[1]PSL3_Girls!$A:$B,2,FALSE)</f>
        <v>41</v>
      </c>
      <c r="K48" s="9" t="str">
        <f>VLOOKUP(B48,[1]GS1_Girls!$A:$B,2,FALSE)</f>
        <v>DNS</v>
      </c>
      <c r="L48" s="9" t="str">
        <f>VLOOKUP(B48,[1]GS2_Girls!$A:$B,2,FALSE)</f>
        <v>DNS</v>
      </c>
      <c r="M48" s="11" t="str">
        <f>VLOOKUP(B48,[1]GS3_Girls!$A:$B,2,FALSE)</f>
        <v>DNS</v>
      </c>
      <c r="N48" s="13">
        <f t="shared" si="0"/>
        <v>122</v>
      </c>
      <c r="O48" s="14">
        <f t="shared" si="1"/>
        <v>39</v>
      </c>
      <c r="P48" s="14">
        <f t="shared" si="2"/>
        <v>41</v>
      </c>
      <c r="Q48" s="15">
        <f t="shared" si="3"/>
        <v>42</v>
      </c>
      <c r="R48" s="16" t="e">
        <f t="shared" si="4"/>
        <v>#NUM!</v>
      </c>
      <c r="S48" s="17" t="e">
        <f t="shared" si="5"/>
        <v>#NUM!</v>
      </c>
      <c r="T48" s="17" t="e">
        <f t="shared" si="6"/>
        <v>#NUM!</v>
      </c>
      <c r="U48" s="17" t="e">
        <f t="shared" si="7"/>
        <v>#NUM!</v>
      </c>
      <c r="V48" s="17" t="e">
        <f t="shared" si="8"/>
        <v>#NUM!</v>
      </c>
      <c r="W48" s="17" t="e">
        <f t="shared" si="9"/>
        <v>#NUM!</v>
      </c>
    </row>
    <row r="49" spans="1:23" ht="15" thickBot="1" x14ac:dyDescent="0.35">
      <c r="A49" s="9">
        <v>48</v>
      </c>
      <c r="B49" s="9" t="s">
        <v>112</v>
      </c>
      <c r="C49" s="9" t="s">
        <v>47</v>
      </c>
      <c r="D49" s="11">
        <v>2008</v>
      </c>
      <c r="E49" s="12" t="str">
        <f>VLOOKUP(B49,[1]SL1_Girls!$A:$B,2,FALSE)</f>
        <v>DNS</v>
      </c>
      <c r="F49" s="9" t="str">
        <f>VLOOKUP(B49,[1]SL2_Girls!$A:$B,2,FALSE)</f>
        <v>DNS</v>
      </c>
      <c r="G49" s="9" t="str">
        <f>VLOOKUP(B49,[1]SL3_Girls!$A:$B,2,FALSE)</f>
        <v>DNS</v>
      </c>
      <c r="H49" s="9" t="str">
        <f>VLOOKUP(B49,[1]PSL1_Girls!$A:$B,2,FALSE)</f>
        <v>DNS</v>
      </c>
      <c r="I49" s="9" t="str">
        <f>VLOOKUP(B49,[1]PSL2_Girls!$A:$B,2,FALSE)</f>
        <v>DNS</v>
      </c>
      <c r="J49" s="9" t="str">
        <f>VLOOKUP(B49,[1]PSL3_Girls!$A:$B,2,FALSE)</f>
        <v>DNS</v>
      </c>
      <c r="K49" s="9" t="str">
        <f>VLOOKUP(B49,[1]GS1_Girls!$A:$B,2,FALSE)</f>
        <v>DNS</v>
      </c>
      <c r="L49" s="9" t="str">
        <f>VLOOKUP(B49,[1]GS2_Girls!$A:$B,2,FALSE)</f>
        <v>DNS</v>
      </c>
      <c r="M49" s="11" t="str">
        <f>VLOOKUP(B49,[1]GS3_Girls!$A:$B,2,FALSE)</f>
        <v>DNS</v>
      </c>
      <c r="N49" s="51" t="e">
        <f t="shared" si="0"/>
        <v>#NUM!</v>
      </c>
      <c r="O49" s="52" t="e">
        <f t="shared" si="1"/>
        <v>#NUM!</v>
      </c>
      <c r="P49" s="52" t="e">
        <f t="shared" si="2"/>
        <v>#NUM!</v>
      </c>
      <c r="Q49" s="53" t="e">
        <f t="shared" si="3"/>
        <v>#NUM!</v>
      </c>
      <c r="R49" s="16" t="e">
        <f t="shared" si="4"/>
        <v>#NUM!</v>
      </c>
      <c r="S49" s="17" t="e">
        <f t="shared" si="5"/>
        <v>#NUM!</v>
      </c>
      <c r="T49" s="17" t="e">
        <f t="shared" si="6"/>
        <v>#NUM!</v>
      </c>
      <c r="U49" s="17" t="e">
        <f t="shared" si="7"/>
        <v>#NUM!</v>
      </c>
      <c r="V49" s="17" t="e">
        <f t="shared" si="8"/>
        <v>#NUM!</v>
      </c>
      <c r="W49" s="17" t="e">
        <f t="shared" si="9"/>
        <v>#NUM!</v>
      </c>
    </row>
    <row r="52" spans="1:23" x14ac:dyDescent="0.3">
      <c r="B5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A692-1057-42FE-86B2-B75A90EA5680}">
  <dimension ref="A1:W49"/>
  <sheetViews>
    <sheetView workbookViewId="0">
      <selection activeCell="C23" sqref="C23"/>
    </sheetView>
  </sheetViews>
  <sheetFormatPr defaultColWidth="12.44140625" defaultRowHeight="14.4" x14ac:dyDescent="0.3"/>
  <cols>
    <col min="1" max="1" width="5.88671875" bestFit="1" customWidth="1"/>
    <col min="2" max="2" width="21.109375" bestFit="1" customWidth="1"/>
    <col min="3" max="3" width="7" bestFit="1" customWidth="1"/>
    <col min="4" max="4" width="5.77734375" bestFit="1" customWidth="1"/>
    <col min="5" max="23" width="10.77734375" customWidth="1"/>
  </cols>
  <sheetData>
    <row r="1" spans="1:23" s="8" customFormat="1" ht="16.2" thickBot="1" x14ac:dyDescent="0.35">
      <c r="A1" s="1"/>
      <c r="B1" s="1" t="s">
        <v>0</v>
      </c>
      <c r="C1" s="1" t="s">
        <v>1</v>
      </c>
      <c r="D1" s="2" t="s">
        <v>2</v>
      </c>
      <c r="E1" s="3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 t="s">
        <v>12</v>
      </c>
      <c r="O1" s="5" t="s">
        <v>13</v>
      </c>
      <c r="P1" s="5" t="s">
        <v>14</v>
      </c>
      <c r="Q1" s="6" t="s">
        <v>15</v>
      </c>
      <c r="R1" s="7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s="27">
        <v>1</v>
      </c>
      <c r="B2" s="27" t="s">
        <v>114</v>
      </c>
      <c r="C2" s="27" t="s">
        <v>43</v>
      </c>
      <c r="D2" s="29">
        <v>2010</v>
      </c>
      <c r="E2" s="30">
        <f>VLOOKUP($B2,[1]SL1_Boys!$A:$B,2,FALSE)</f>
        <v>1</v>
      </c>
      <c r="F2" s="27">
        <f>VLOOKUP($B2,[1]SL2_Boys!$A:$B,2,FALSE)</f>
        <v>1</v>
      </c>
      <c r="G2" s="27">
        <f>VLOOKUP($B2,[1]SL3_Boys!$A:$B,2,FALSE)</f>
        <v>1</v>
      </c>
      <c r="H2" s="27">
        <f>VLOOKUP($B2,[1]PSL1_Boys!$A:$B,2,FALSE)</f>
        <v>1</v>
      </c>
      <c r="I2" s="27">
        <f>VLOOKUP($B2,[1]PSL2_Boys!$A:$B,2,FALSE)</f>
        <v>1</v>
      </c>
      <c r="J2" s="27">
        <f>VLOOKUP($B2,[1]PSL3_Boys!$A:$B,2,FALSE)</f>
        <v>1</v>
      </c>
      <c r="K2" s="27">
        <f>VLOOKUP($B2,[1]GS1_Boys!$A:$B,2,FALSE)</f>
        <v>1</v>
      </c>
      <c r="L2" s="27">
        <f>VLOOKUP($B2,[1]GS2_Boys!$A:$B,2,FALSE)</f>
        <v>1</v>
      </c>
      <c r="M2" s="29">
        <f>VLOOKUP($B2,[1]GS3_Boys!$A:$B,2,FALSE)</f>
        <v>1</v>
      </c>
      <c r="N2" s="31">
        <f t="shared" ref="N2:N46" si="0">SUM(O2:Q2)</f>
        <v>3</v>
      </c>
      <c r="O2" s="32">
        <f t="shared" ref="O2:O46" si="1">SMALL($E2:$M2,1)</f>
        <v>1</v>
      </c>
      <c r="P2" s="32">
        <f t="shared" ref="P2:P46" si="2">SMALL($E2:$M2,2)</f>
        <v>1</v>
      </c>
      <c r="Q2" s="33">
        <f t="shared" ref="Q2:Q46" si="3">SMALL($E2:$M2,3)</f>
        <v>1</v>
      </c>
      <c r="R2" s="34">
        <f t="shared" ref="R2:R46" si="4">SMALL($E2:$M2,4)</f>
        <v>1</v>
      </c>
      <c r="S2" s="35">
        <f t="shared" ref="S2:S46" si="5">SMALL($E2:$M2,5)</f>
        <v>1</v>
      </c>
      <c r="T2" s="35">
        <f t="shared" ref="T2:T46" si="6">SMALL($E2:$M2,6)</f>
        <v>1</v>
      </c>
      <c r="U2" s="35">
        <f t="shared" ref="U2:U46" si="7">SMALL($E2:$M2,7)</f>
        <v>1</v>
      </c>
      <c r="V2" s="35">
        <f t="shared" ref="V2:V46" si="8">SMALL($E2:$M2,8)</f>
        <v>1</v>
      </c>
      <c r="W2" s="35">
        <f t="shared" ref="W2:W46" si="9">SMALL($E2:$M2,9)</f>
        <v>1</v>
      </c>
    </row>
    <row r="3" spans="1:23" x14ac:dyDescent="0.3">
      <c r="A3" s="9">
        <v>2</v>
      </c>
      <c r="B3" s="9" t="s">
        <v>115</v>
      </c>
      <c r="C3" s="9" t="s">
        <v>47</v>
      </c>
      <c r="D3" s="11">
        <v>2010</v>
      </c>
      <c r="E3" s="12">
        <f>VLOOKUP($B3,[1]SL1_Boys!$A:$B,2,FALSE)</f>
        <v>3</v>
      </c>
      <c r="F3" s="9">
        <f>VLOOKUP($B3,[1]SL2_Boys!$A:$B,2,FALSE)</f>
        <v>2</v>
      </c>
      <c r="G3" s="9">
        <f>VLOOKUP($B3,[1]SL3_Boys!$A:$B,2,FALSE)</f>
        <v>2</v>
      </c>
      <c r="H3" s="9">
        <f>VLOOKUP($B3,[1]PSL1_Boys!$A:$B,2,FALSE)</f>
        <v>2</v>
      </c>
      <c r="I3" s="9">
        <f>VLOOKUP($B3,[1]PSL2_Boys!$A:$B,2,FALSE)</f>
        <v>2</v>
      </c>
      <c r="J3" s="9">
        <f>VLOOKUP($B3,[1]PSL3_Boys!$A:$B,2,FALSE)</f>
        <v>2</v>
      </c>
      <c r="K3" s="9" t="str">
        <f>VLOOKUP($B3,[1]GS1_Boys!$A:$B,2,FALSE)</f>
        <v>DNS</v>
      </c>
      <c r="L3" s="9" t="str">
        <f>VLOOKUP($B3,[1]GS2_Boys!$A:$B,2,FALSE)</f>
        <v>DNS</v>
      </c>
      <c r="M3" s="11" t="str">
        <f>VLOOKUP($B3,[1]GS3_Boys!$A:$B,2,FALSE)</f>
        <v>DNS</v>
      </c>
      <c r="N3" s="13">
        <f t="shared" si="0"/>
        <v>6</v>
      </c>
      <c r="O3" s="14">
        <f t="shared" si="1"/>
        <v>2</v>
      </c>
      <c r="P3" s="14">
        <f t="shared" si="2"/>
        <v>2</v>
      </c>
      <c r="Q3" s="15">
        <f t="shared" si="3"/>
        <v>2</v>
      </c>
      <c r="R3" s="16">
        <f t="shared" si="4"/>
        <v>2</v>
      </c>
      <c r="S3" s="17">
        <f t="shared" si="5"/>
        <v>2</v>
      </c>
      <c r="T3" s="17">
        <f t="shared" si="6"/>
        <v>3</v>
      </c>
      <c r="U3" s="17" t="e">
        <f t="shared" si="7"/>
        <v>#NUM!</v>
      </c>
      <c r="V3" s="17" t="e">
        <f t="shared" si="8"/>
        <v>#NUM!</v>
      </c>
      <c r="W3" s="17" t="e">
        <f t="shared" si="9"/>
        <v>#NUM!</v>
      </c>
    </row>
    <row r="4" spans="1:23" x14ac:dyDescent="0.3">
      <c r="A4" s="9">
        <v>3</v>
      </c>
      <c r="B4" s="9" t="s">
        <v>116</v>
      </c>
      <c r="C4" s="9" t="s">
        <v>43</v>
      </c>
      <c r="D4" s="11">
        <v>2011</v>
      </c>
      <c r="E4" s="12">
        <f>VLOOKUP($B4,[1]SL1_Boys!$A:$B,2,FALSE)</f>
        <v>2</v>
      </c>
      <c r="F4" s="9">
        <f>VLOOKUP($B4,[1]SL2_Boys!$A:$B,2,FALSE)</f>
        <v>19</v>
      </c>
      <c r="G4" s="9">
        <f>VLOOKUP($B4,[1]SL3_Boys!$A:$B,2,FALSE)</f>
        <v>8</v>
      </c>
      <c r="H4" s="9">
        <f>VLOOKUP($B4,[1]PSL1_Boys!$A:$B,2,FALSE)</f>
        <v>21</v>
      </c>
      <c r="I4" s="9">
        <f>VLOOKUP($B4,[1]PSL2_Boys!$A:$B,2,FALSE)</f>
        <v>13</v>
      </c>
      <c r="J4" s="9">
        <f>VLOOKUP($B4,[1]PSL3_Boys!$A:$B,2,FALSE)</f>
        <v>15</v>
      </c>
      <c r="K4" s="9">
        <f>VLOOKUP($B4,[1]GS1_Boys!$A:$B,2,FALSE)</f>
        <v>2</v>
      </c>
      <c r="L4" s="9">
        <f>VLOOKUP($B4,[1]GS2_Boys!$A:$B,2,FALSE)</f>
        <v>2</v>
      </c>
      <c r="M4" s="11">
        <f>VLOOKUP($B4,[1]GS3_Boys!$A:$B,2,FALSE)</f>
        <v>2</v>
      </c>
      <c r="N4" s="13">
        <f t="shared" si="0"/>
        <v>6</v>
      </c>
      <c r="O4" s="14">
        <f t="shared" si="1"/>
        <v>2</v>
      </c>
      <c r="P4" s="14">
        <f t="shared" si="2"/>
        <v>2</v>
      </c>
      <c r="Q4" s="15">
        <f t="shared" si="3"/>
        <v>2</v>
      </c>
      <c r="R4" s="16">
        <f t="shared" si="4"/>
        <v>2</v>
      </c>
      <c r="S4" s="17">
        <f t="shared" si="5"/>
        <v>8</v>
      </c>
      <c r="T4" s="17">
        <f t="shared" si="6"/>
        <v>13</v>
      </c>
      <c r="U4" s="17">
        <f t="shared" si="7"/>
        <v>15</v>
      </c>
      <c r="V4" s="17">
        <f t="shared" si="8"/>
        <v>19</v>
      </c>
      <c r="W4" s="17">
        <f t="shared" si="9"/>
        <v>21</v>
      </c>
    </row>
    <row r="5" spans="1:23" x14ac:dyDescent="0.3">
      <c r="A5" s="9">
        <v>4</v>
      </c>
      <c r="B5" s="9" t="s">
        <v>117</v>
      </c>
      <c r="C5" s="9" t="s">
        <v>23</v>
      </c>
      <c r="D5" s="11">
        <v>2011</v>
      </c>
      <c r="E5" s="12">
        <f>VLOOKUP($B5,[1]SL1_Boys!$A:$B,2,FALSE)</f>
        <v>28</v>
      </c>
      <c r="F5" s="9">
        <f>VLOOKUP($B5,[1]SL2_Boys!$A:$B,2,FALSE)</f>
        <v>5</v>
      </c>
      <c r="G5" s="9">
        <f>VLOOKUP($B5,[1]SL3_Boys!$A:$B,2,FALSE)</f>
        <v>19</v>
      </c>
      <c r="H5" s="9">
        <f>VLOOKUP($B5,[1]PSL1_Boys!$A:$B,2,FALSE)</f>
        <v>3</v>
      </c>
      <c r="I5" s="9">
        <f>VLOOKUP($B5,[1]PSL2_Boys!$A:$B,2,FALSE)</f>
        <v>3</v>
      </c>
      <c r="J5" s="9">
        <f>VLOOKUP($B5,[1]PSL3_Boys!$A:$B,2,FALSE)</f>
        <v>3</v>
      </c>
      <c r="K5" s="9" t="str">
        <f>VLOOKUP($B5,[1]GS1_Boys!$A:$B,2,FALSE)</f>
        <v>DNF</v>
      </c>
      <c r="L5" s="9">
        <f>VLOOKUP($B5,[1]GS2_Boys!$A:$B,2,FALSE)</f>
        <v>3</v>
      </c>
      <c r="M5" s="11" t="str">
        <f>VLOOKUP($B5,[1]GS3_Boys!$A:$B,2,FALSE)</f>
        <v>DNF</v>
      </c>
      <c r="N5" s="13">
        <f t="shared" si="0"/>
        <v>9</v>
      </c>
      <c r="O5" s="14">
        <f t="shared" si="1"/>
        <v>3</v>
      </c>
      <c r="P5" s="14">
        <f t="shared" si="2"/>
        <v>3</v>
      </c>
      <c r="Q5" s="15">
        <f t="shared" si="3"/>
        <v>3</v>
      </c>
      <c r="R5" s="16">
        <f t="shared" si="4"/>
        <v>3</v>
      </c>
      <c r="S5" s="17">
        <f t="shared" si="5"/>
        <v>5</v>
      </c>
      <c r="T5" s="17">
        <f t="shared" si="6"/>
        <v>19</v>
      </c>
      <c r="U5" s="17">
        <f t="shared" si="7"/>
        <v>28</v>
      </c>
      <c r="V5" s="17" t="e">
        <f t="shared" si="8"/>
        <v>#NUM!</v>
      </c>
      <c r="W5" s="17" t="e">
        <f t="shared" si="9"/>
        <v>#NUM!</v>
      </c>
    </row>
    <row r="6" spans="1:23" x14ac:dyDescent="0.3">
      <c r="A6" s="9">
        <v>5</v>
      </c>
      <c r="B6" s="9" t="s">
        <v>118</v>
      </c>
      <c r="C6" s="9" t="s">
        <v>23</v>
      </c>
      <c r="D6" s="11">
        <v>2010</v>
      </c>
      <c r="E6" s="12">
        <f>VLOOKUP($B6,[1]SL1_Boys!$A:$B,2,FALSE)</f>
        <v>12</v>
      </c>
      <c r="F6" s="9">
        <f>VLOOKUP($B6,[1]SL2_Boys!$A:$B,2,FALSE)</f>
        <v>13</v>
      </c>
      <c r="G6" s="9">
        <f>VLOOKUP($B6,[1]SL3_Boys!$A:$B,2,FALSE)</f>
        <v>12</v>
      </c>
      <c r="H6" s="9">
        <f>VLOOKUP($B6,[1]PSL1_Boys!$A:$B,2,FALSE)</f>
        <v>7</v>
      </c>
      <c r="I6" s="9">
        <f>VLOOKUP($B6,[1]PSL2_Boys!$A:$B,2,FALSE)</f>
        <v>4</v>
      </c>
      <c r="J6" s="9">
        <f>VLOOKUP($B6,[1]PSL3_Boys!$A:$B,2,FALSE)</f>
        <v>4</v>
      </c>
      <c r="K6" s="9">
        <f>VLOOKUP($B6,[1]GS1_Boys!$A:$B,2,FALSE)</f>
        <v>4</v>
      </c>
      <c r="L6" s="9">
        <f>VLOOKUP($B6,[1]GS2_Boys!$A:$B,2,FALSE)</f>
        <v>5</v>
      </c>
      <c r="M6" s="11">
        <f>VLOOKUP($B6,[1]GS3_Boys!$A:$B,2,FALSE)</f>
        <v>3</v>
      </c>
      <c r="N6" s="13">
        <f t="shared" si="0"/>
        <v>11</v>
      </c>
      <c r="O6" s="14">
        <f t="shared" si="1"/>
        <v>3</v>
      </c>
      <c r="P6" s="14">
        <f t="shared" si="2"/>
        <v>4</v>
      </c>
      <c r="Q6" s="15">
        <f t="shared" si="3"/>
        <v>4</v>
      </c>
      <c r="R6" s="16">
        <f t="shared" si="4"/>
        <v>4</v>
      </c>
      <c r="S6" s="17">
        <f t="shared" si="5"/>
        <v>5</v>
      </c>
      <c r="T6" s="17">
        <f t="shared" si="6"/>
        <v>7</v>
      </c>
      <c r="U6" s="17">
        <f t="shared" si="7"/>
        <v>12</v>
      </c>
      <c r="V6" s="17">
        <f t="shared" si="8"/>
        <v>12</v>
      </c>
      <c r="W6" s="17">
        <f t="shared" si="9"/>
        <v>13</v>
      </c>
    </row>
    <row r="7" spans="1:23" x14ac:dyDescent="0.3">
      <c r="A7" s="9">
        <v>6</v>
      </c>
      <c r="B7" s="9" t="s">
        <v>119</v>
      </c>
      <c r="C7" s="9" t="s">
        <v>23</v>
      </c>
      <c r="D7" s="11">
        <v>2011</v>
      </c>
      <c r="E7" s="12">
        <f>VLOOKUP($B7,[1]SL1_Boys!$A:$B,2,FALSE)</f>
        <v>5</v>
      </c>
      <c r="F7" s="9">
        <f>VLOOKUP($B7,[1]SL2_Boys!$A:$B,2,FALSE)</f>
        <v>3</v>
      </c>
      <c r="G7" s="9">
        <f>VLOOKUP($B7,[1]SL3_Boys!$A:$B,2,FALSE)</f>
        <v>3</v>
      </c>
      <c r="H7" s="9" t="str">
        <f>VLOOKUP($B7,[1]PSL1_Boys!$A:$B,2,FALSE)</f>
        <v>DNF</v>
      </c>
      <c r="I7" s="9">
        <f>VLOOKUP($B7,[1]PSL2_Boys!$A:$B,2,FALSE)</f>
        <v>5</v>
      </c>
      <c r="J7" s="9" t="str">
        <f>VLOOKUP($B7,[1]PSL3_Boys!$A:$B,2,FALSE)</f>
        <v>DNF</v>
      </c>
      <c r="K7" s="9">
        <f>VLOOKUP($B7,[1]GS1_Boys!$A:$B,2,FALSE)</f>
        <v>11</v>
      </c>
      <c r="L7" s="9">
        <f>VLOOKUP($B7,[1]GS2_Boys!$A:$B,2,FALSE)</f>
        <v>15</v>
      </c>
      <c r="M7" s="11">
        <f>VLOOKUP($B7,[1]GS3_Boys!$A:$B,2,FALSE)</f>
        <v>9</v>
      </c>
      <c r="N7" s="13">
        <f t="shared" si="0"/>
        <v>11</v>
      </c>
      <c r="O7" s="14">
        <f t="shared" si="1"/>
        <v>3</v>
      </c>
      <c r="P7" s="14">
        <f t="shared" si="2"/>
        <v>3</v>
      </c>
      <c r="Q7" s="15">
        <f t="shared" si="3"/>
        <v>5</v>
      </c>
      <c r="R7" s="16">
        <f t="shared" si="4"/>
        <v>5</v>
      </c>
      <c r="S7" s="17">
        <f t="shared" si="5"/>
        <v>9</v>
      </c>
      <c r="T7" s="17">
        <f t="shared" si="6"/>
        <v>11</v>
      </c>
      <c r="U7" s="17">
        <f t="shared" si="7"/>
        <v>15</v>
      </c>
      <c r="V7" s="17" t="e">
        <f t="shared" si="8"/>
        <v>#NUM!</v>
      </c>
      <c r="W7" s="17" t="e">
        <f t="shared" si="9"/>
        <v>#NUM!</v>
      </c>
    </row>
    <row r="8" spans="1:23" x14ac:dyDescent="0.3">
      <c r="A8" s="9">
        <v>7</v>
      </c>
      <c r="B8" s="9" t="s">
        <v>120</v>
      </c>
      <c r="C8" s="9" t="s">
        <v>27</v>
      </c>
      <c r="D8" s="11">
        <v>2010</v>
      </c>
      <c r="E8" s="12">
        <f>VLOOKUP($B8,[1]SL1_Boys!$A:$B,2,FALSE)</f>
        <v>4</v>
      </c>
      <c r="F8" s="9" t="str">
        <f>VLOOKUP($B8,[1]SL2_Boys!$A:$B,2,FALSE)</f>
        <v>DNF</v>
      </c>
      <c r="G8" s="9" t="str">
        <f>VLOOKUP($B8,[1]SL3_Boys!$A:$B,2,FALSE)</f>
        <v>DNF</v>
      </c>
      <c r="H8" s="9">
        <f>VLOOKUP($B8,[1]PSL1_Boys!$A:$B,2,FALSE)</f>
        <v>4</v>
      </c>
      <c r="I8" s="9">
        <f>VLOOKUP($B8,[1]PSL2_Boys!$A:$B,2,FALSE)</f>
        <v>10</v>
      </c>
      <c r="J8" s="9">
        <f>VLOOKUP($B8,[1]PSL3_Boys!$A:$B,2,FALSE)</f>
        <v>5</v>
      </c>
      <c r="K8" s="9">
        <f>VLOOKUP($B8,[1]GS1_Boys!$A:$B,2,FALSE)</f>
        <v>5</v>
      </c>
      <c r="L8" s="9">
        <f>VLOOKUP($B8,[1]GS2_Boys!$A:$B,2,FALSE)</f>
        <v>4</v>
      </c>
      <c r="M8" s="11">
        <f>VLOOKUP($B8,[1]GS3_Boys!$A:$B,2,FALSE)</f>
        <v>4</v>
      </c>
      <c r="N8" s="13">
        <f t="shared" si="0"/>
        <v>12</v>
      </c>
      <c r="O8" s="14">
        <f t="shared" si="1"/>
        <v>4</v>
      </c>
      <c r="P8" s="14">
        <f t="shared" si="2"/>
        <v>4</v>
      </c>
      <c r="Q8" s="15">
        <f t="shared" si="3"/>
        <v>4</v>
      </c>
      <c r="R8" s="16">
        <f t="shared" si="4"/>
        <v>4</v>
      </c>
      <c r="S8" s="17">
        <f t="shared" si="5"/>
        <v>5</v>
      </c>
      <c r="T8" s="17">
        <f t="shared" si="6"/>
        <v>5</v>
      </c>
      <c r="U8" s="17">
        <f t="shared" si="7"/>
        <v>10</v>
      </c>
      <c r="V8" s="17" t="e">
        <f t="shared" si="8"/>
        <v>#NUM!</v>
      </c>
      <c r="W8" s="17" t="e">
        <f t="shared" si="9"/>
        <v>#NUM!</v>
      </c>
    </row>
    <row r="9" spans="1:23" x14ac:dyDescent="0.3">
      <c r="A9" s="9">
        <v>8</v>
      </c>
      <c r="B9" s="9" t="s">
        <v>121</v>
      </c>
      <c r="C9" s="9" t="s">
        <v>30</v>
      </c>
      <c r="D9" s="11">
        <v>2011</v>
      </c>
      <c r="E9" s="12">
        <f>VLOOKUP($B9,[1]SL1_Boys!$A:$B,2,FALSE)</f>
        <v>9</v>
      </c>
      <c r="F9" s="9">
        <f>VLOOKUP($B9,[1]SL2_Boys!$A:$B,2,FALSE)</f>
        <v>4</v>
      </c>
      <c r="G9" s="9">
        <f>VLOOKUP($B9,[1]SL3_Boys!$A:$B,2,FALSE)</f>
        <v>5</v>
      </c>
      <c r="H9" s="9">
        <f>VLOOKUP($B9,[1]PSL1_Boys!$A:$B,2,FALSE)</f>
        <v>14</v>
      </c>
      <c r="I9" s="9">
        <f>VLOOKUP($B9,[1]PSL2_Boys!$A:$B,2,FALSE)</f>
        <v>22</v>
      </c>
      <c r="J9" s="9">
        <f>VLOOKUP($B9,[1]PSL3_Boys!$A:$B,2,FALSE)</f>
        <v>17</v>
      </c>
      <c r="K9" s="9">
        <f>VLOOKUP($B9,[1]GS1_Boys!$A:$B,2,FALSE)</f>
        <v>10</v>
      </c>
      <c r="L9" s="9">
        <f>VLOOKUP($B9,[1]GS2_Boys!$A:$B,2,FALSE)</f>
        <v>6</v>
      </c>
      <c r="M9" s="11">
        <f>VLOOKUP($B9,[1]GS3_Boys!$A:$B,2,FALSE)</f>
        <v>6</v>
      </c>
      <c r="N9" s="13">
        <f t="shared" si="0"/>
        <v>15</v>
      </c>
      <c r="O9" s="14">
        <f t="shared" si="1"/>
        <v>4</v>
      </c>
      <c r="P9" s="14">
        <f t="shared" si="2"/>
        <v>5</v>
      </c>
      <c r="Q9" s="15">
        <f t="shared" si="3"/>
        <v>6</v>
      </c>
      <c r="R9" s="16">
        <f t="shared" si="4"/>
        <v>6</v>
      </c>
      <c r="S9" s="17">
        <f t="shared" si="5"/>
        <v>9</v>
      </c>
      <c r="T9" s="17">
        <f t="shared" si="6"/>
        <v>10</v>
      </c>
      <c r="U9" s="17">
        <f t="shared" si="7"/>
        <v>14</v>
      </c>
      <c r="V9" s="17">
        <f t="shared" si="8"/>
        <v>17</v>
      </c>
      <c r="W9" s="17">
        <f t="shared" si="9"/>
        <v>22</v>
      </c>
    </row>
    <row r="10" spans="1:23" x14ac:dyDescent="0.3">
      <c r="A10" s="9">
        <v>9</v>
      </c>
      <c r="B10" s="9" t="s">
        <v>122</v>
      </c>
      <c r="C10" s="9" t="s">
        <v>23</v>
      </c>
      <c r="D10" s="11">
        <v>2011</v>
      </c>
      <c r="E10" s="12">
        <f>VLOOKUP($B10,[1]SL1_Boys!$A:$B,2,FALSE)</f>
        <v>6</v>
      </c>
      <c r="F10" s="9">
        <f>VLOOKUP($B10,[1]SL2_Boys!$A:$B,2,FALSE)</f>
        <v>7</v>
      </c>
      <c r="G10" s="9">
        <f>VLOOKUP($B10,[1]SL3_Boys!$A:$B,2,FALSE)</f>
        <v>4</v>
      </c>
      <c r="H10" s="9">
        <f>VLOOKUP($B10,[1]PSL1_Boys!$A:$B,2,FALSE)</f>
        <v>6</v>
      </c>
      <c r="I10" s="9">
        <f>VLOOKUP($B10,[1]PSL2_Boys!$A:$B,2,FALSE)</f>
        <v>8</v>
      </c>
      <c r="J10" s="9">
        <f>VLOOKUP($B10,[1]PSL3_Boys!$A:$B,2,FALSE)</f>
        <v>7</v>
      </c>
      <c r="K10" s="9">
        <f>VLOOKUP($B10,[1]GS1_Boys!$A:$B,2,FALSE)</f>
        <v>9</v>
      </c>
      <c r="L10" s="9">
        <f>VLOOKUP($B10,[1]GS2_Boys!$A:$B,2,FALSE)</f>
        <v>13</v>
      </c>
      <c r="M10" s="11">
        <f>VLOOKUP($B10,[1]GS3_Boys!$A:$B,2,FALSE)</f>
        <v>7</v>
      </c>
      <c r="N10" s="13">
        <f t="shared" si="0"/>
        <v>16</v>
      </c>
      <c r="O10" s="14">
        <f t="shared" si="1"/>
        <v>4</v>
      </c>
      <c r="P10" s="14">
        <f t="shared" si="2"/>
        <v>6</v>
      </c>
      <c r="Q10" s="15">
        <f t="shared" si="3"/>
        <v>6</v>
      </c>
      <c r="R10" s="16">
        <f t="shared" si="4"/>
        <v>7</v>
      </c>
      <c r="S10" s="17">
        <f t="shared" si="5"/>
        <v>7</v>
      </c>
      <c r="T10" s="17">
        <f t="shared" si="6"/>
        <v>7</v>
      </c>
      <c r="U10" s="17">
        <f t="shared" si="7"/>
        <v>8</v>
      </c>
      <c r="V10" s="17">
        <f t="shared" si="8"/>
        <v>9</v>
      </c>
      <c r="W10" s="17">
        <f t="shared" si="9"/>
        <v>13</v>
      </c>
    </row>
    <row r="11" spans="1:23" x14ac:dyDescent="0.3">
      <c r="A11" s="9">
        <v>10</v>
      </c>
      <c r="B11" s="9" t="s">
        <v>123</v>
      </c>
      <c r="C11" s="9" t="s">
        <v>30</v>
      </c>
      <c r="D11" s="11">
        <v>2010</v>
      </c>
      <c r="E11" s="12">
        <f>VLOOKUP($B11,[1]SL1_Boys!$A:$B,2,FALSE)</f>
        <v>7</v>
      </c>
      <c r="F11" s="9">
        <f>VLOOKUP($B11,[1]SL2_Boys!$A:$B,2,FALSE)</f>
        <v>8</v>
      </c>
      <c r="G11" s="9">
        <f>VLOOKUP($B11,[1]SL3_Boys!$A:$B,2,FALSE)</f>
        <v>6</v>
      </c>
      <c r="H11" s="9">
        <f>VLOOKUP($B11,[1]PSL1_Boys!$A:$B,2,FALSE)</f>
        <v>5</v>
      </c>
      <c r="I11" s="9">
        <f>VLOOKUP($B11,[1]PSL2_Boys!$A:$B,2,FALSE)</f>
        <v>7</v>
      </c>
      <c r="J11" s="9">
        <f>VLOOKUP($B11,[1]PSL3_Boys!$A:$B,2,FALSE)</f>
        <v>6</v>
      </c>
      <c r="K11" s="9">
        <f>VLOOKUP($B11,[1]GS1_Boys!$A:$B,2,FALSE)</f>
        <v>8</v>
      </c>
      <c r="L11" s="9" t="str">
        <f>VLOOKUP($B11,[1]GS2_Boys!$A:$B,2,FALSE)</f>
        <v>DNF</v>
      </c>
      <c r="M11" s="11" t="str">
        <f>VLOOKUP($B11,[1]GS3_Boys!$A:$B,2,FALSE)</f>
        <v>DNF</v>
      </c>
      <c r="N11" s="13">
        <f t="shared" si="0"/>
        <v>17</v>
      </c>
      <c r="O11" s="14">
        <f t="shared" si="1"/>
        <v>5</v>
      </c>
      <c r="P11" s="14">
        <f t="shared" si="2"/>
        <v>6</v>
      </c>
      <c r="Q11" s="15">
        <f t="shared" si="3"/>
        <v>6</v>
      </c>
      <c r="R11" s="16">
        <f t="shared" si="4"/>
        <v>7</v>
      </c>
      <c r="S11" s="17">
        <f t="shared" si="5"/>
        <v>7</v>
      </c>
      <c r="T11" s="17">
        <f t="shared" si="6"/>
        <v>8</v>
      </c>
      <c r="U11" s="17">
        <f t="shared" si="7"/>
        <v>8</v>
      </c>
      <c r="V11" s="17" t="e">
        <f t="shared" si="8"/>
        <v>#NUM!</v>
      </c>
      <c r="W11" s="17" t="e">
        <f t="shared" si="9"/>
        <v>#NUM!</v>
      </c>
    </row>
    <row r="12" spans="1:23" x14ac:dyDescent="0.3">
      <c r="A12" s="9">
        <v>11</v>
      </c>
      <c r="B12" s="9" t="s">
        <v>124</v>
      </c>
      <c r="C12" s="9" t="s">
        <v>27</v>
      </c>
      <c r="D12" s="11">
        <v>2011</v>
      </c>
      <c r="E12" s="12">
        <f>VLOOKUP($B12,[1]SL1_Boys!$A:$B,2,FALSE)</f>
        <v>16</v>
      </c>
      <c r="F12" s="9">
        <f>VLOOKUP($B12,[1]SL2_Boys!$A:$B,2,FALSE)</f>
        <v>16</v>
      </c>
      <c r="G12" s="9">
        <f>VLOOKUP($B12,[1]SL3_Boys!$A:$B,2,FALSE)</f>
        <v>15</v>
      </c>
      <c r="H12" s="9">
        <f>VLOOKUP($B12,[1]PSL1_Boys!$A:$B,2,FALSE)</f>
        <v>13</v>
      </c>
      <c r="I12" s="9">
        <f>VLOOKUP($B12,[1]PSL2_Boys!$A:$B,2,FALSE)</f>
        <v>26</v>
      </c>
      <c r="J12" s="9">
        <f>VLOOKUP($B12,[1]PSL3_Boys!$A:$B,2,FALSE)</f>
        <v>20</v>
      </c>
      <c r="K12" s="9">
        <f>VLOOKUP($B12,[1]GS1_Boys!$A:$B,2,FALSE)</f>
        <v>6</v>
      </c>
      <c r="L12" s="9">
        <f>VLOOKUP($B12,[1]GS2_Boys!$A:$B,2,FALSE)</f>
        <v>7</v>
      </c>
      <c r="M12" s="11">
        <f>VLOOKUP($B12,[1]GS3_Boys!$A:$B,2,FALSE)</f>
        <v>5</v>
      </c>
      <c r="N12" s="13">
        <f t="shared" si="0"/>
        <v>18</v>
      </c>
      <c r="O12" s="14">
        <f t="shared" si="1"/>
        <v>5</v>
      </c>
      <c r="P12" s="14">
        <f t="shared" si="2"/>
        <v>6</v>
      </c>
      <c r="Q12" s="15">
        <f t="shared" si="3"/>
        <v>7</v>
      </c>
      <c r="R12" s="16">
        <f t="shared" si="4"/>
        <v>13</v>
      </c>
      <c r="S12" s="17">
        <f t="shared" si="5"/>
        <v>15</v>
      </c>
      <c r="T12" s="17">
        <f t="shared" si="6"/>
        <v>16</v>
      </c>
      <c r="U12" s="17">
        <f t="shared" si="7"/>
        <v>16</v>
      </c>
      <c r="V12" s="17">
        <f t="shared" si="8"/>
        <v>20</v>
      </c>
      <c r="W12" s="17">
        <f t="shared" si="9"/>
        <v>26</v>
      </c>
    </row>
    <row r="13" spans="1:23" x14ac:dyDescent="0.3">
      <c r="A13" s="9">
        <v>12</v>
      </c>
      <c r="B13" s="9" t="s">
        <v>125</v>
      </c>
      <c r="C13" s="9" t="s">
        <v>47</v>
      </c>
      <c r="D13" s="11">
        <v>2010</v>
      </c>
      <c r="E13" s="12">
        <f>VLOOKUP($B13,[1]SL1_Boys!$A:$B,2,FALSE)</f>
        <v>10</v>
      </c>
      <c r="F13" s="9">
        <f>VLOOKUP($B13,[1]SL2_Boys!$A:$B,2,FALSE)</f>
        <v>6</v>
      </c>
      <c r="G13" s="9">
        <f>VLOOKUP($B13,[1]SL3_Boys!$A:$B,2,FALSE)</f>
        <v>7</v>
      </c>
      <c r="H13" s="9">
        <f>VLOOKUP($B13,[1]PSL1_Boys!$A:$B,2,FALSE)</f>
        <v>10</v>
      </c>
      <c r="I13" s="9">
        <f>VLOOKUP($B13,[1]PSL2_Boys!$A:$B,2,FALSE)</f>
        <v>17</v>
      </c>
      <c r="J13" s="9">
        <f>VLOOKUP($B13,[1]PSL3_Boys!$A:$B,2,FALSE)</f>
        <v>12</v>
      </c>
      <c r="K13" s="9" t="str">
        <f>VLOOKUP($B13,[1]GS1_Boys!$A:$B,2,FALSE)</f>
        <v>DNF</v>
      </c>
      <c r="L13" s="9">
        <f>VLOOKUP($B13,[1]GS2_Boys!$A:$B,2,FALSE)</f>
        <v>11</v>
      </c>
      <c r="M13" s="11" t="str">
        <f>VLOOKUP($B13,[1]GS3_Boys!$A:$B,2,FALSE)</f>
        <v>DNF</v>
      </c>
      <c r="N13" s="13">
        <f t="shared" si="0"/>
        <v>23</v>
      </c>
      <c r="O13" s="14">
        <f t="shared" si="1"/>
        <v>6</v>
      </c>
      <c r="P13" s="14">
        <f t="shared" si="2"/>
        <v>7</v>
      </c>
      <c r="Q13" s="15">
        <f t="shared" si="3"/>
        <v>10</v>
      </c>
      <c r="R13" s="16">
        <f t="shared" si="4"/>
        <v>10</v>
      </c>
      <c r="S13" s="17">
        <f t="shared" si="5"/>
        <v>11</v>
      </c>
      <c r="T13" s="17">
        <f t="shared" si="6"/>
        <v>12</v>
      </c>
      <c r="U13" s="17">
        <f t="shared" si="7"/>
        <v>17</v>
      </c>
      <c r="V13" s="17" t="e">
        <f t="shared" si="8"/>
        <v>#NUM!</v>
      </c>
      <c r="W13" s="17" t="e">
        <f t="shared" si="9"/>
        <v>#NUM!</v>
      </c>
    </row>
    <row r="14" spans="1:23" x14ac:dyDescent="0.3">
      <c r="A14" s="54" t="s">
        <v>126</v>
      </c>
      <c r="B14" s="54" t="s">
        <v>127</v>
      </c>
      <c r="C14" s="54" t="s">
        <v>30</v>
      </c>
      <c r="D14" s="55">
        <v>2011</v>
      </c>
      <c r="E14" s="56">
        <f>VLOOKUP($B14,[1]SL1_Boys!$A:$B,2,FALSE)</f>
        <v>17</v>
      </c>
      <c r="F14" s="54">
        <f>VLOOKUP($B14,[1]SL2_Boys!$A:$B,2,FALSE)</f>
        <v>17</v>
      </c>
      <c r="G14" s="54">
        <f>VLOOKUP($B14,[1]SL3_Boys!$A:$B,2,FALSE)</f>
        <v>16</v>
      </c>
      <c r="H14" s="54">
        <f>VLOOKUP($B14,[1]PSL1_Boys!$A:$B,2,FALSE)</f>
        <v>8</v>
      </c>
      <c r="I14" s="54">
        <f>VLOOKUP($B14,[1]PSL2_Boys!$A:$B,2,FALSE)</f>
        <v>9</v>
      </c>
      <c r="J14" s="54">
        <f>VLOOKUP($B14,[1]PSL3_Boys!$A:$B,2,FALSE)</f>
        <v>8</v>
      </c>
      <c r="K14" s="54">
        <f>VLOOKUP($B14,[1]GS1_Boys!$A:$B,2,FALSE)</f>
        <v>22</v>
      </c>
      <c r="L14" s="54">
        <f>VLOOKUP($B14,[1]GS2_Boys!$A:$B,2,FALSE)</f>
        <v>8</v>
      </c>
      <c r="M14" s="55">
        <f>VLOOKUP($B14,[1]GS3_Boys!$A:$B,2,FALSE)</f>
        <v>13</v>
      </c>
      <c r="N14" s="56">
        <f t="shared" si="0"/>
        <v>24</v>
      </c>
      <c r="O14" s="54">
        <f t="shared" si="1"/>
        <v>8</v>
      </c>
      <c r="P14" s="54">
        <f t="shared" si="2"/>
        <v>8</v>
      </c>
      <c r="Q14" s="57">
        <f t="shared" si="3"/>
        <v>8</v>
      </c>
      <c r="R14" s="58">
        <f t="shared" si="4"/>
        <v>9</v>
      </c>
      <c r="S14" s="54">
        <f t="shared" si="5"/>
        <v>13</v>
      </c>
      <c r="T14" s="54">
        <f t="shared" si="6"/>
        <v>16</v>
      </c>
      <c r="U14" s="54">
        <f t="shared" si="7"/>
        <v>17</v>
      </c>
      <c r="V14" s="54">
        <f t="shared" si="8"/>
        <v>17</v>
      </c>
      <c r="W14" s="54">
        <f t="shared" si="9"/>
        <v>22</v>
      </c>
    </row>
    <row r="15" spans="1:23" x14ac:dyDescent="0.3">
      <c r="A15" s="9">
        <v>13</v>
      </c>
      <c r="B15" s="9" t="s">
        <v>128</v>
      </c>
      <c r="C15" s="9" t="s">
        <v>27</v>
      </c>
      <c r="D15" s="11">
        <v>2011</v>
      </c>
      <c r="E15" s="12">
        <f>VLOOKUP($B15,[1]SL1_Boys!$A:$B,2,FALSE)</f>
        <v>14</v>
      </c>
      <c r="F15" s="9">
        <f>VLOOKUP($B15,[1]SL2_Boys!$A:$B,2,FALSE)</f>
        <v>9</v>
      </c>
      <c r="G15" s="9">
        <f>VLOOKUP($B15,[1]SL3_Boys!$A:$B,2,FALSE)</f>
        <v>10</v>
      </c>
      <c r="H15" s="9" t="str">
        <f>VLOOKUP($B15,[1]PSL1_Boys!$A:$B,2,FALSE)</f>
        <v>DNF</v>
      </c>
      <c r="I15" s="9">
        <f>VLOOKUP($B15,[1]PSL2_Boys!$A:$B,2,FALSE)</f>
        <v>6</v>
      </c>
      <c r="J15" s="9" t="str">
        <f>VLOOKUP($B15,[1]PSL3_Boys!$A:$B,2,FALSE)</f>
        <v>DNF</v>
      </c>
      <c r="K15" s="9">
        <f>VLOOKUP($B15,[1]GS1_Boys!$A:$B,2,FALSE)</f>
        <v>16</v>
      </c>
      <c r="L15" s="9">
        <f>VLOOKUP($B15,[1]GS2_Boys!$A:$B,2,FALSE)</f>
        <v>12</v>
      </c>
      <c r="M15" s="11">
        <f>VLOOKUP($B15,[1]GS3_Boys!$A:$B,2,FALSE)</f>
        <v>11</v>
      </c>
      <c r="N15" s="13">
        <f t="shared" si="0"/>
        <v>25</v>
      </c>
      <c r="O15" s="14">
        <f t="shared" si="1"/>
        <v>6</v>
      </c>
      <c r="P15" s="14">
        <f t="shared" si="2"/>
        <v>9</v>
      </c>
      <c r="Q15" s="15">
        <f t="shared" si="3"/>
        <v>10</v>
      </c>
      <c r="R15" s="16">
        <f t="shared" si="4"/>
        <v>11</v>
      </c>
      <c r="S15" s="17">
        <f t="shared" si="5"/>
        <v>12</v>
      </c>
      <c r="T15" s="17">
        <f t="shared" si="6"/>
        <v>14</v>
      </c>
      <c r="U15" s="17">
        <f t="shared" si="7"/>
        <v>16</v>
      </c>
      <c r="V15" s="17" t="e">
        <f t="shared" si="8"/>
        <v>#NUM!</v>
      </c>
      <c r="W15" s="17" t="e">
        <f t="shared" si="9"/>
        <v>#NUM!</v>
      </c>
    </row>
    <row r="16" spans="1:23" x14ac:dyDescent="0.3">
      <c r="A16" s="9">
        <f>A15+1</f>
        <v>14</v>
      </c>
      <c r="B16" s="9" t="s">
        <v>129</v>
      </c>
      <c r="C16" s="9" t="s">
        <v>43</v>
      </c>
      <c r="D16" s="11">
        <v>2010</v>
      </c>
      <c r="E16" s="12">
        <f>VLOOKUP($B16,[1]SL1_Boys!$A:$B,2,FALSE)</f>
        <v>11</v>
      </c>
      <c r="F16" s="9">
        <f>VLOOKUP($B16,[1]SL2_Boys!$A:$B,2,FALSE)</f>
        <v>12</v>
      </c>
      <c r="G16" s="9">
        <f>VLOOKUP($B16,[1]SL3_Boys!$A:$B,2,FALSE)</f>
        <v>11</v>
      </c>
      <c r="H16" s="9">
        <f>VLOOKUP($B16,[1]PSL1_Boys!$A:$B,2,FALSE)</f>
        <v>22</v>
      </c>
      <c r="I16" s="9">
        <f>VLOOKUP($B16,[1]PSL2_Boys!$A:$B,2,FALSE)</f>
        <v>15</v>
      </c>
      <c r="J16" s="9">
        <f>VLOOKUP($B16,[1]PSL3_Boys!$A:$B,2,FALSE)</f>
        <v>16</v>
      </c>
      <c r="K16" s="9">
        <f>VLOOKUP($B16,[1]GS1_Boys!$A:$B,2,FALSE)</f>
        <v>3</v>
      </c>
      <c r="L16" s="9" t="str">
        <f>VLOOKUP($B16,[1]GS2_Boys!$A:$B,2,FALSE)</f>
        <v>DQ</v>
      </c>
      <c r="M16" s="11" t="str">
        <f>VLOOKUP($B16,[1]GS3_Boys!$A:$B,2,FALSE)</f>
        <v>DQ</v>
      </c>
      <c r="N16" s="13">
        <f t="shared" si="0"/>
        <v>25</v>
      </c>
      <c r="O16" s="14">
        <f t="shared" si="1"/>
        <v>3</v>
      </c>
      <c r="P16" s="14">
        <f t="shared" si="2"/>
        <v>11</v>
      </c>
      <c r="Q16" s="15">
        <f t="shared" si="3"/>
        <v>11</v>
      </c>
      <c r="R16" s="16">
        <f t="shared" si="4"/>
        <v>12</v>
      </c>
      <c r="S16" s="17">
        <f t="shared" si="5"/>
        <v>15</v>
      </c>
      <c r="T16" s="17">
        <f t="shared" si="6"/>
        <v>16</v>
      </c>
      <c r="U16" s="17">
        <f t="shared" si="7"/>
        <v>22</v>
      </c>
      <c r="V16" s="17" t="e">
        <f t="shared" si="8"/>
        <v>#NUM!</v>
      </c>
      <c r="W16" s="17" t="e">
        <f t="shared" si="9"/>
        <v>#NUM!</v>
      </c>
    </row>
    <row r="17" spans="1:23" x14ac:dyDescent="0.3">
      <c r="A17" s="9">
        <f t="shared" ref="A17:A46" si="10">A16+1</f>
        <v>15</v>
      </c>
      <c r="B17" s="9" t="s">
        <v>130</v>
      </c>
      <c r="C17" s="9" t="s">
        <v>47</v>
      </c>
      <c r="D17" s="11">
        <v>2010</v>
      </c>
      <c r="E17" s="12">
        <f>VLOOKUP($B17,[1]SL1_Boys!$A:$B,2,FALSE)</f>
        <v>13</v>
      </c>
      <c r="F17" s="9">
        <f>VLOOKUP($B17,[1]SL2_Boys!$A:$B,2,FALSE)</f>
        <v>10</v>
      </c>
      <c r="G17" s="9">
        <f>VLOOKUP($B17,[1]SL3_Boys!$A:$B,2,FALSE)</f>
        <v>9</v>
      </c>
      <c r="H17" s="9">
        <f>VLOOKUP($B17,[1]PSL1_Boys!$A:$B,2,FALSE)</f>
        <v>9</v>
      </c>
      <c r="I17" s="9">
        <f>VLOOKUP($B17,[1]PSL2_Boys!$A:$B,2,FALSE)</f>
        <v>16</v>
      </c>
      <c r="J17" s="9">
        <f>VLOOKUP($B17,[1]PSL3_Boys!$A:$B,2,FALSE)</f>
        <v>9</v>
      </c>
      <c r="K17" s="9">
        <f>VLOOKUP($B17,[1]GS1_Boys!$A:$B,2,FALSE)</f>
        <v>14</v>
      </c>
      <c r="L17" s="9">
        <f>VLOOKUP($B17,[1]GS2_Boys!$A:$B,2,FALSE)</f>
        <v>10</v>
      </c>
      <c r="M17" s="11">
        <f>VLOOKUP($B17,[1]GS3_Boys!$A:$B,2,FALSE)</f>
        <v>8</v>
      </c>
      <c r="N17" s="13">
        <f t="shared" si="0"/>
        <v>26</v>
      </c>
      <c r="O17" s="14">
        <f t="shared" si="1"/>
        <v>8</v>
      </c>
      <c r="P17" s="14">
        <f t="shared" si="2"/>
        <v>9</v>
      </c>
      <c r="Q17" s="15">
        <f t="shared" si="3"/>
        <v>9</v>
      </c>
      <c r="R17" s="16">
        <f t="shared" si="4"/>
        <v>9</v>
      </c>
      <c r="S17" s="17">
        <f t="shared" si="5"/>
        <v>10</v>
      </c>
      <c r="T17" s="17">
        <f t="shared" si="6"/>
        <v>10</v>
      </c>
      <c r="U17" s="17">
        <f t="shared" si="7"/>
        <v>13</v>
      </c>
      <c r="V17" s="17">
        <f t="shared" si="8"/>
        <v>14</v>
      </c>
      <c r="W17" s="17">
        <f t="shared" si="9"/>
        <v>16</v>
      </c>
    </row>
    <row r="18" spans="1:23" x14ac:dyDescent="0.3">
      <c r="A18" s="9">
        <f t="shared" si="10"/>
        <v>16</v>
      </c>
      <c r="B18" s="9" t="s">
        <v>131</v>
      </c>
      <c r="C18" s="9" t="s">
        <v>47</v>
      </c>
      <c r="D18" s="11">
        <v>2010</v>
      </c>
      <c r="E18" s="12" t="str">
        <f>VLOOKUP($B18,[1]SL1_Boys!$A:$B,2,FALSE)</f>
        <v>DNF</v>
      </c>
      <c r="F18" s="9">
        <f>VLOOKUP($B18,[1]SL2_Boys!$A:$B,2,FALSE)</f>
        <v>15</v>
      </c>
      <c r="G18" s="9" t="str">
        <f>VLOOKUP($B18,[1]SL3_Boys!$A:$B,2,FALSE)</f>
        <v>DNF</v>
      </c>
      <c r="H18" s="9">
        <f>VLOOKUP($B18,[1]PSL1_Boys!$A:$B,2,FALSE)</f>
        <v>11</v>
      </c>
      <c r="I18" s="9">
        <f>VLOOKUP($B18,[1]PSL2_Boys!$A:$B,2,FALSE)</f>
        <v>12</v>
      </c>
      <c r="J18" s="9">
        <f>VLOOKUP($B18,[1]PSL3_Boys!$A:$B,2,FALSE)</f>
        <v>10</v>
      </c>
      <c r="K18" s="9">
        <f>VLOOKUP($B18,[1]GS1_Boys!$A:$B,2,FALSE)</f>
        <v>7</v>
      </c>
      <c r="L18" s="9" t="str">
        <f>VLOOKUP($B18,[1]GS2_Boys!$A:$B,2,FALSE)</f>
        <v>DNF</v>
      </c>
      <c r="M18" s="11" t="str">
        <f>VLOOKUP($B18,[1]GS3_Boys!$A:$B,2,FALSE)</f>
        <v>DNF</v>
      </c>
      <c r="N18" s="13">
        <f t="shared" si="0"/>
        <v>28</v>
      </c>
      <c r="O18" s="14">
        <f t="shared" si="1"/>
        <v>7</v>
      </c>
      <c r="P18" s="14">
        <f t="shared" si="2"/>
        <v>10</v>
      </c>
      <c r="Q18" s="15">
        <f t="shared" si="3"/>
        <v>11</v>
      </c>
      <c r="R18" s="16">
        <f t="shared" si="4"/>
        <v>12</v>
      </c>
      <c r="S18" s="17">
        <f t="shared" si="5"/>
        <v>15</v>
      </c>
      <c r="T18" s="17" t="e">
        <f t="shared" si="6"/>
        <v>#NUM!</v>
      </c>
      <c r="U18" s="17" t="e">
        <f t="shared" si="7"/>
        <v>#NUM!</v>
      </c>
      <c r="V18" s="17" t="e">
        <f t="shared" si="8"/>
        <v>#NUM!</v>
      </c>
      <c r="W18" s="17" t="e">
        <f t="shared" si="9"/>
        <v>#NUM!</v>
      </c>
    </row>
    <row r="19" spans="1:23" x14ac:dyDescent="0.3">
      <c r="A19" s="9">
        <f t="shared" si="10"/>
        <v>17</v>
      </c>
      <c r="B19" s="9" t="s">
        <v>132</v>
      </c>
      <c r="C19" s="9" t="s">
        <v>23</v>
      </c>
      <c r="D19" s="11">
        <v>2011</v>
      </c>
      <c r="E19" s="12">
        <f>VLOOKUP($B19,[1]SL1_Boys!$A:$B,2,FALSE)</f>
        <v>15</v>
      </c>
      <c r="F19" s="9">
        <f>VLOOKUP($B19,[1]SL2_Boys!$A:$B,2,FALSE)</f>
        <v>11</v>
      </c>
      <c r="G19" s="9">
        <f>VLOOKUP($B19,[1]SL3_Boys!$A:$B,2,FALSE)</f>
        <v>13</v>
      </c>
      <c r="H19" s="9">
        <f>VLOOKUP($B19,[1]PSL1_Boys!$A:$B,2,FALSE)</f>
        <v>12</v>
      </c>
      <c r="I19" s="9">
        <f>VLOOKUP($B19,[1]PSL2_Boys!$A:$B,2,FALSE)</f>
        <v>11</v>
      </c>
      <c r="J19" s="9">
        <f>VLOOKUP($B19,[1]PSL3_Boys!$A:$B,2,FALSE)</f>
        <v>11</v>
      </c>
      <c r="K19" s="9">
        <f>VLOOKUP($B19,[1]GS1_Boys!$A:$B,2,FALSE)</f>
        <v>13</v>
      </c>
      <c r="L19" s="9">
        <f>VLOOKUP($B19,[1]GS2_Boys!$A:$B,2,FALSE)</f>
        <v>14</v>
      </c>
      <c r="M19" s="11">
        <f>VLOOKUP($B19,[1]GS3_Boys!$A:$B,2,FALSE)</f>
        <v>10</v>
      </c>
      <c r="N19" s="13">
        <f t="shared" si="0"/>
        <v>32</v>
      </c>
      <c r="O19" s="14">
        <f t="shared" si="1"/>
        <v>10</v>
      </c>
      <c r="P19" s="14">
        <f t="shared" si="2"/>
        <v>11</v>
      </c>
      <c r="Q19" s="15">
        <f t="shared" si="3"/>
        <v>11</v>
      </c>
      <c r="R19" s="16">
        <f t="shared" si="4"/>
        <v>11</v>
      </c>
      <c r="S19" s="17">
        <f t="shared" si="5"/>
        <v>12</v>
      </c>
      <c r="T19" s="17">
        <f t="shared" si="6"/>
        <v>13</v>
      </c>
      <c r="U19" s="17">
        <f t="shared" si="7"/>
        <v>13</v>
      </c>
      <c r="V19" s="17">
        <f t="shared" si="8"/>
        <v>14</v>
      </c>
      <c r="W19" s="17">
        <f t="shared" si="9"/>
        <v>15</v>
      </c>
    </row>
    <row r="20" spans="1:23" x14ac:dyDescent="0.3">
      <c r="A20" s="9">
        <f t="shared" si="10"/>
        <v>18</v>
      </c>
      <c r="B20" s="9" t="s">
        <v>133</v>
      </c>
      <c r="C20" s="9" t="s">
        <v>30</v>
      </c>
      <c r="D20" s="11">
        <v>2011</v>
      </c>
      <c r="E20" s="12">
        <f>VLOOKUP($B20,[1]SL1_Boys!$A:$B,2,FALSE)</f>
        <v>20</v>
      </c>
      <c r="F20" s="9">
        <f>VLOOKUP($B20,[1]SL2_Boys!$A:$B,2,FALSE)</f>
        <v>14</v>
      </c>
      <c r="G20" s="9">
        <f>VLOOKUP($B20,[1]SL3_Boys!$A:$B,2,FALSE)</f>
        <v>17</v>
      </c>
      <c r="H20" s="9">
        <f>VLOOKUP($B20,[1]PSL1_Boys!$A:$B,2,FALSE)</f>
        <v>26</v>
      </c>
      <c r="I20" s="9">
        <f>VLOOKUP($B20,[1]PSL2_Boys!$A:$B,2,FALSE)</f>
        <v>23</v>
      </c>
      <c r="J20" s="9">
        <f>VLOOKUP($B20,[1]PSL3_Boys!$A:$B,2,FALSE)</f>
        <v>23</v>
      </c>
      <c r="K20" s="9">
        <f>VLOOKUP($B20,[1]GS1_Boys!$A:$B,2,FALSE)</f>
        <v>20</v>
      </c>
      <c r="L20" s="9">
        <f>VLOOKUP($B20,[1]GS2_Boys!$A:$B,2,FALSE)</f>
        <v>9</v>
      </c>
      <c r="M20" s="11">
        <f>VLOOKUP($B20,[1]GS3_Boys!$A:$B,2,FALSE)</f>
        <v>12</v>
      </c>
      <c r="N20" s="13">
        <f t="shared" si="0"/>
        <v>35</v>
      </c>
      <c r="O20" s="14">
        <f t="shared" si="1"/>
        <v>9</v>
      </c>
      <c r="P20" s="14">
        <f t="shared" si="2"/>
        <v>12</v>
      </c>
      <c r="Q20" s="15">
        <f t="shared" si="3"/>
        <v>14</v>
      </c>
      <c r="R20" s="16">
        <f t="shared" si="4"/>
        <v>17</v>
      </c>
      <c r="S20" s="17">
        <f t="shared" si="5"/>
        <v>20</v>
      </c>
      <c r="T20" s="17">
        <f t="shared" si="6"/>
        <v>20</v>
      </c>
      <c r="U20" s="17">
        <f t="shared" si="7"/>
        <v>23</v>
      </c>
      <c r="V20" s="17">
        <f t="shared" si="8"/>
        <v>23</v>
      </c>
      <c r="W20" s="17">
        <f t="shared" si="9"/>
        <v>26</v>
      </c>
    </row>
    <row r="21" spans="1:23" x14ac:dyDescent="0.3">
      <c r="A21" s="9">
        <f t="shared" si="10"/>
        <v>19</v>
      </c>
      <c r="B21" s="9" t="s">
        <v>134</v>
      </c>
      <c r="C21" s="9" t="s">
        <v>30</v>
      </c>
      <c r="D21" s="11">
        <v>2011</v>
      </c>
      <c r="E21" s="12">
        <f>VLOOKUP($B21,[1]SL1_Boys!$A:$B,2,FALSE)</f>
        <v>8</v>
      </c>
      <c r="F21" s="9">
        <f>VLOOKUP($B21,[1]SL2_Boys!$A:$B,2,FALSE)</f>
        <v>18</v>
      </c>
      <c r="G21" s="9">
        <f>VLOOKUP($B21,[1]SL3_Boys!$A:$B,2,FALSE)</f>
        <v>14</v>
      </c>
      <c r="H21" s="9">
        <f>VLOOKUP($B21,[1]PSL1_Boys!$A:$B,2,FALSE)</f>
        <v>16</v>
      </c>
      <c r="I21" s="9">
        <f>VLOOKUP($B21,[1]PSL2_Boys!$A:$B,2,FALSE)</f>
        <v>27</v>
      </c>
      <c r="J21" s="9">
        <f>VLOOKUP($B21,[1]PSL3_Boys!$A:$B,2,FALSE)</f>
        <v>21</v>
      </c>
      <c r="K21" s="9" t="str">
        <f>VLOOKUP($B21,[1]GS1_Boys!$A:$B,2,FALSE)</f>
        <v>DNS</v>
      </c>
      <c r="L21" s="9" t="str">
        <f>VLOOKUP($B21,[1]GS2_Boys!$A:$B,2,FALSE)</f>
        <v>DNS</v>
      </c>
      <c r="M21" s="11" t="str">
        <f>VLOOKUP($B21,[1]GS3_Boys!$A:$B,2,FALSE)</f>
        <v>DNS</v>
      </c>
      <c r="N21" s="13">
        <f t="shared" si="0"/>
        <v>38</v>
      </c>
      <c r="O21" s="14">
        <f t="shared" si="1"/>
        <v>8</v>
      </c>
      <c r="P21" s="14">
        <f t="shared" si="2"/>
        <v>14</v>
      </c>
      <c r="Q21" s="15">
        <f t="shared" si="3"/>
        <v>16</v>
      </c>
      <c r="R21" s="16">
        <f t="shared" si="4"/>
        <v>18</v>
      </c>
      <c r="S21" s="17">
        <f t="shared" si="5"/>
        <v>21</v>
      </c>
      <c r="T21" s="17">
        <f t="shared" si="6"/>
        <v>27</v>
      </c>
      <c r="U21" s="17" t="e">
        <f t="shared" si="7"/>
        <v>#NUM!</v>
      </c>
      <c r="V21" s="17" t="e">
        <f t="shared" si="8"/>
        <v>#NUM!</v>
      </c>
      <c r="W21" s="17" t="e">
        <f t="shared" si="9"/>
        <v>#NUM!</v>
      </c>
    </row>
    <row r="22" spans="1:23" x14ac:dyDescent="0.3">
      <c r="A22" s="9">
        <f t="shared" si="10"/>
        <v>20</v>
      </c>
      <c r="B22" s="9" t="s">
        <v>135</v>
      </c>
      <c r="C22" s="9" t="s">
        <v>43</v>
      </c>
      <c r="D22" s="11">
        <v>2011</v>
      </c>
      <c r="E22" s="12">
        <f>VLOOKUP($B22,[1]SL1_Boys!$A:$B,2,FALSE)</f>
        <v>38</v>
      </c>
      <c r="F22" s="9">
        <f>VLOOKUP($B22,[1]SL2_Boys!$A:$B,2,FALSE)</f>
        <v>27</v>
      </c>
      <c r="G22" s="9">
        <f>VLOOKUP($B22,[1]SL3_Boys!$A:$B,2,FALSE)</f>
        <v>30</v>
      </c>
      <c r="H22" s="9">
        <f>VLOOKUP($B22,[1]PSL1_Boys!$A:$B,2,FALSE)</f>
        <v>15</v>
      </c>
      <c r="I22" s="9">
        <f>VLOOKUP($B22,[1]PSL2_Boys!$A:$B,2,FALSE)</f>
        <v>18</v>
      </c>
      <c r="J22" s="9">
        <f>VLOOKUP($B22,[1]PSL3_Boys!$A:$B,2,FALSE)</f>
        <v>13</v>
      </c>
      <c r="K22" s="9">
        <f>VLOOKUP($B22,[1]GS1_Boys!$A:$B,2,FALSE)</f>
        <v>15</v>
      </c>
      <c r="L22" s="9" t="str">
        <f>VLOOKUP($B22,[1]GS2_Boys!$A:$B,2,FALSE)</f>
        <v>DNF</v>
      </c>
      <c r="M22" s="11" t="str">
        <f>VLOOKUP($B22,[1]GS3_Boys!$A:$B,2,FALSE)</f>
        <v>DNF</v>
      </c>
      <c r="N22" s="13">
        <f t="shared" si="0"/>
        <v>43</v>
      </c>
      <c r="O22" s="14">
        <f t="shared" si="1"/>
        <v>13</v>
      </c>
      <c r="P22" s="14">
        <f t="shared" si="2"/>
        <v>15</v>
      </c>
      <c r="Q22" s="15">
        <f t="shared" si="3"/>
        <v>15</v>
      </c>
      <c r="R22" s="16">
        <f t="shared" si="4"/>
        <v>18</v>
      </c>
      <c r="S22" s="17">
        <f t="shared" si="5"/>
        <v>27</v>
      </c>
      <c r="T22" s="17">
        <f t="shared" si="6"/>
        <v>30</v>
      </c>
      <c r="U22" s="17">
        <f t="shared" si="7"/>
        <v>38</v>
      </c>
      <c r="V22" s="17" t="e">
        <f t="shared" si="8"/>
        <v>#NUM!</v>
      </c>
      <c r="W22" s="17" t="e">
        <f t="shared" si="9"/>
        <v>#NUM!</v>
      </c>
    </row>
    <row r="23" spans="1:23" x14ac:dyDescent="0.3">
      <c r="A23" s="9">
        <f t="shared" si="10"/>
        <v>21</v>
      </c>
      <c r="B23" s="9" t="s">
        <v>136</v>
      </c>
      <c r="C23" s="9" t="s">
        <v>23</v>
      </c>
      <c r="D23" s="11">
        <v>2011</v>
      </c>
      <c r="E23" s="12" t="str">
        <f>VLOOKUP($B23,[1]SL1_Boys!$A:$B,2,FALSE)</f>
        <v>DNS</v>
      </c>
      <c r="F23" s="9" t="str">
        <f>VLOOKUP($B23,[1]SL2_Boys!$A:$B,2,FALSE)</f>
        <v>DNS</v>
      </c>
      <c r="G23" s="9" t="str">
        <f>VLOOKUP($B23,[1]SL3_Boys!$A:$B,2,FALSE)</f>
        <v>DNS</v>
      </c>
      <c r="H23" s="9">
        <f>VLOOKUP($B23,[1]PSL1_Boys!$A:$B,2,FALSE)</f>
        <v>19</v>
      </c>
      <c r="I23" s="9">
        <f>VLOOKUP($B23,[1]PSL2_Boys!$A:$B,2,FALSE)</f>
        <v>14</v>
      </c>
      <c r="J23" s="9">
        <f>VLOOKUP($B23,[1]PSL3_Boys!$A:$B,2,FALSE)</f>
        <v>14</v>
      </c>
      <c r="K23" s="9">
        <f>VLOOKUP($B23,[1]GS1_Boys!$A:$B,2,FALSE)</f>
        <v>28</v>
      </c>
      <c r="L23" s="9">
        <f>VLOOKUP($B23,[1]GS2_Boys!$A:$B,2,FALSE)</f>
        <v>25</v>
      </c>
      <c r="M23" s="11">
        <f>VLOOKUP($B23,[1]GS3_Boys!$A:$B,2,FALSE)</f>
        <v>23</v>
      </c>
      <c r="N23" s="13">
        <f t="shared" si="0"/>
        <v>47</v>
      </c>
      <c r="O23" s="14">
        <f t="shared" si="1"/>
        <v>14</v>
      </c>
      <c r="P23" s="14">
        <f t="shared" si="2"/>
        <v>14</v>
      </c>
      <c r="Q23" s="15">
        <f t="shared" si="3"/>
        <v>19</v>
      </c>
      <c r="R23" s="16">
        <f t="shared" si="4"/>
        <v>23</v>
      </c>
      <c r="S23" s="17">
        <f t="shared" si="5"/>
        <v>25</v>
      </c>
      <c r="T23" s="17">
        <f t="shared" si="6"/>
        <v>28</v>
      </c>
      <c r="U23" s="17" t="e">
        <f t="shared" si="7"/>
        <v>#NUM!</v>
      </c>
      <c r="V23" s="17" t="e">
        <f t="shared" si="8"/>
        <v>#NUM!</v>
      </c>
      <c r="W23" s="17" t="e">
        <f t="shared" si="9"/>
        <v>#NUM!</v>
      </c>
    </row>
    <row r="24" spans="1:23" x14ac:dyDescent="0.3">
      <c r="A24" s="59">
        <f t="shared" si="10"/>
        <v>22</v>
      </c>
      <c r="B24" s="59" t="s">
        <v>137</v>
      </c>
      <c r="C24" s="59" t="s">
        <v>23</v>
      </c>
      <c r="D24" s="60">
        <v>2011</v>
      </c>
      <c r="E24" s="61">
        <f>VLOOKUP($B24,[1]SL1_Boys!$A:$B,2,FALSE)</f>
        <v>26</v>
      </c>
      <c r="F24" s="59">
        <f>VLOOKUP($B24,[1]SL2_Boys!$A:$B,2,FALSE)</f>
        <v>29</v>
      </c>
      <c r="G24" s="59">
        <f>VLOOKUP($B24,[1]SL3_Boys!$A:$B,2,FALSE)</f>
        <v>26</v>
      </c>
      <c r="H24" s="59">
        <f>VLOOKUP($B24,[1]PSL1_Boys!$A:$B,2,FALSE)</f>
        <v>17</v>
      </c>
      <c r="I24" s="59">
        <f>VLOOKUP($B24,[1]PSL2_Boys!$A:$B,2,FALSE)</f>
        <v>30</v>
      </c>
      <c r="J24" s="59">
        <f>VLOOKUP($B24,[1]PSL3_Boys!$A:$B,2,FALSE)</f>
        <v>24</v>
      </c>
      <c r="K24" s="59">
        <f>VLOOKUP($B24,[1]GS1_Boys!$A:$B,2,FALSE)</f>
        <v>17</v>
      </c>
      <c r="L24" s="59">
        <f>VLOOKUP($B24,[1]GS2_Boys!$A:$B,2,FALSE)</f>
        <v>18</v>
      </c>
      <c r="M24" s="60">
        <f>VLOOKUP($B24,[1]GS3_Boys!$A:$B,2,FALSE)</f>
        <v>14</v>
      </c>
      <c r="N24" s="48">
        <f t="shared" si="0"/>
        <v>48</v>
      </c>
      <c r="O24" s="49">
        <f t="shared" si="1"/>
        <v>14</v>
      </c>
      <c r="P24" s="49">
        <f t="shared" si="2"/>
        <v>17</v>
      </c>
      <c r="Q24" s="50">
        <f t="shared" si="3"/>
        <v>17</v>
      </c>
      <c r="R24" s="62">
        <f t="shared" si="4"/>
        <v>18</v>
      </c>
      <c r="S24" s="63">
        <f t="shared" si="5"/>
        <v>24</v>
      </c>
      <c r="T24" s="63">
        <f t="shared" si="6"/>
        <v>26</v>
      </c>
      <c r="U24" s="63">
        <f t="shared" si="7"/>
        <v>26</v>
      </c>
      <c r="V24" s="63">
        <f t="shared" si="8"/>
        <v>29</v>
      </c>
      <c r="W24" s="63">
        <f t="shared" si="9"/>
        <v>30</v>
      </c>
    </row>
    <row r="25" spans="1:23" ht="15" thickBot="1" x14ac:dyDescent="0.35">
      <c r="A25" s="40">
        <f t="shared" si="10"/>
        <v>23</v>
      </c>
      <c r="B25" s="40" t="s">
        <v>138</v>
      </c>
      <c r="C25" s="40" t="s">
        <v>23</v>
      </c>
      <c r="D25" s="41">
        <v>2010</v>
      </c>
      <c r="E25" s="42">
        <f>VLOOKUP($B25,[1]SL1_Boys!$A:$B,2,FALSE)</f>
        <v>23</v>
      </c>
      <c r="F25" s="40">
        <f>VLOOKUP($B25,[1]SL2_Boys!$A:$B,2,FALSE)</f>
        <v>26</v>
      </c>
      <c r="G25" s="40">
        <f>VLOOKUP($B25,[1]SL3_Boys!$A:$B,2,FALSE)</f>
        <v>23</v>
      </c>
      <c r="H25" s="40">
        <f>VLOOKUP($B25,[1]PSL1_Boys!$A:$B,2,FALSE)</f>
        <v>20</v>
      </c>
      <c r="I25" s="40">
        <f>VLOOKUP($B25,[1]PSL2_Boys!$A:$B,2,FALSE)</f>
        <v>19</v>
      </c>
      <c r="J25" s="40">
        <f>VLOOKUP($B25,[1]PSL3_Boys!$A:$B,2,FALSE)</f>
        <v>19</v>
      </c>
      <c r="K25" s="40">
        <f>VLOOKUP($B25,[1]GS1_Boys!$A:$B,2,FALSE)</f>
        <v>18</v>
      </c>
      <c r="L25" s="40">
        <f>VLOOKUP($B25,[1]GS2_Boys!$A:$B,2,FALSE)</f>
        <v>19</v>
      </c>
      <c r="M25" s="41">
        <f>VLOOKUP($B25,[1]GS3_Boys!$A:$B,2,FALSE)</f>
        <v>15</v>
      </c>
      <c r="N25" s="43">
        <f t="shared" si="0"/>
        <v>52</v>
      </c>
      <c r="O25" s="44">
        <f t="shared" si="1"/>
        <v>15</v>
      </c>
      <c r="P25" s="44">
        <f t="shared" si="2"/>
        <v>18</v>
      </c>
      <c r="Q25" s="45">
        <f t="shared" si="3"/>
        <v>19</v>
      </c>
      <c r="R25" s="46">
        <f t="shared" si="4"/>
        <v>19</v>
      </c>
      <c r="S25" s="47">
        <f t="shared" si="5"/>
        <v>19</v>
      </c>
      <c r="T25" s="47">
        <f t="shared" si="6"/>
        <v>20</v>
      </c>
      <c r="U25" s="47">
        <f t="shared" si="7"/>
        <v>23</v>
      </c>
      <c r="V25" s="47">
        <f t="shared" si="8"/>
        <v>23</v>
      </c>
      <c r="W25" s="47">
        <f t="shared" si="9"/>
        <v>26</v>
      </c>
    </row>
    <row r="26" spans="1:23" ht="15" thickTop="1" x14ac:dyDescent="0.3">
      <c r="A26" s="27">
        <f t="shared" si="10"/>
        <v>24</v>
      </c>
      <c r="B26" s="27" t="s">
        <v>139</v>
      </c>
      <c r="C26" s="27" t="s">
        <v>23</v>
      </c>
      <c r="D26" s="29">
        <v>2011</v>
      </c>
      <c r="E26" s="30">
        <f>VLOOKUP($B26,[1]SL1_Boys!$A:$B,2,FALSE)</f>
        <v>33</v>
      </c>
      <c r="F26" s="27">
        <f>VLOOKUP($B26,[1]SL2_Boys!$A:$B,2,FALSE)</f>
        <v>28</v>
      </c>
      <c r="G26" s="27">
        <f>VLOOKUP($B26,[1]SL3_Boys!$A:$B,2,FALSE)</f>
        <v>27</v>
      </c>
      <c r="H26" s="27" t="str">
        <f>VLOOKUP($B26,[1]PSL1_Boys!$A:$B,2,FALSE)</f>
        <v>DNF</v>
      </c>
      <c r="I26" s="27">
        <f>VLOOKUP($B26,[1]PSL2_Boys!$A:$B,2,FALSE)</f>
        <v>21</v>
      </c>
      <c r="J26" s="27" t="str">
        <f>VLOOKUP($B26,[1]PSL3_Boys!$A:$B,2,FALSE)</f>
        <v>DNF</v>
      </c>
      <c r="K26" s="27">
        <f>VLOOKUP($B26,[1]GS1_Boys!$A:$B,2,FALSE)</f>
        <v>21</v>
      </c>
      <c r="L26" s="27">
        <f>VLOOKUP($B26,[1]GS2_Boys!$A:$B,2,FALSE)</f>
        <v>16</v>
      </c>
      <c r="M26" s="29">
        <f>VLOOKUP($B26,[1]GS3_Boys!$A:$B,2,FALSE)</f>
        <v>16</v>
      </c>
      <c r="N26" s="31">
        <f t="shared" si="0"/>
        <v>53</v>
      </c>
      <c r="O26" s="32">
        <f t="shared" si="1"/>
        <v>16</v>
      </c>
      <c r="P26" s="32">
        <f t="shared" si="2"/>
        <v>16</v>
      </c>
      <c r="Q26" s="33">
        <f t="shared" si="3"/>
        <v>21</v>
      </c>
      <c r="R26" s="34">
        <f t="shared" si="4"/>
        <v>21</v>
      </c>
      <c r="S26" s="35">
        <f t="shared" si="5"/>
        <v>27</v>
      </c>
      <c r="T26" s="35">
        <f t="shared" si="6"/>
        <v>28</v>
      </c>
      <c r="U26" s="35">
        <f t="shared" si="7"/>
        <v>33</v>
      </c>
      <c r="V26" s="35" t="e">
        <f t="shared" si="8"/>
        <v>#NUM!</v>
      </c>
      <c r="W26" s="35" t="e">
        <f t="shared" si="9"/>
        <v>#NUM!</v>
      </c>
    </row>
    <row r="27" spans="1:23" x14ac:dyDescent="0.3">
      <c r="A27" s="9">
        <f t="shared" si="10"/>
        <v>25</v>
      </c>
      <c r="B27" s="9" t="s">
        <v>140</v>
      </c>
      <c r="C27" s="9" t="s">
        <v>23</v>
      </c>
      <c r="D27" s="11">
        <v>2011</v>
      </c>
      <c r="E27" s="12">
        <f>VLOOKUP($B27,[1]SL1_Boys!$A:$B,2,FALSE)</f>
        <v>18</v>
      </c>
      <c r="F27" s="9">
        <f>VLOOKUP($B27,[1]SL2_Boys!$A:$B,2,FALSE)</f>
        <v>22</v>
      </c>
      <c r="G27" s="9">
        <f>VLOOKUP($B27,[1]SL3_Boys!$A:$B,2,FALSE)</f>
        <v>20</v>
      </c>
      <c r="H27" s="9">
        <f>VLOOKUP($B27,[1]PSL1_Boys!$A:$B,2,FALSE)</f>
        <v>18</v>
      </c>
      <c r="I27" s="9">
        <f>VLOOKUP($B27,[1]PSL2_Boys!$A:$B,2,FALSE)</f>
        <v>20</v>
      </c>
      <c r="J27" s="9">
        <f>VLOOKUP($B27,[1]PSL3_Boys!$A:$B,2,FALSE)</f>
        <v>18</v>
      </c>
      <c r="K27" s="9">
        <f>VLOOKUP($B27,[1]GS1_Boys!$A:$B,2,FALSE)</f>
        <v>19</v>
      </c>
      <c r="L27" s="9">
        <f>VLOOKUP($B27,[1]GS2_Boys!$A:$B,2,FALSE)</f>
        <v>20</v>
      </c>
      <c r="M27" s="11">
        <f>VLOOKUP($B27,[1]GS3_Boys!$A:$B,2,FALSE)</f>
        <v>18</v>
      </c>
      <c r="N27" s="13">
        <f t="shared" si="0"/>
        <v>54</v>
      </c>
      <c r="O27" s="14">
        <f t="shared" si="1"/>
        <v>18</v>
      </c>
      <c r="P27" s="14">
        <f t="shared" si="2"/>
        <v>18</v>
      </c>
      <c r="Q27" s="15">
        <f t="shared" si="3"/>
        <v>18</v>
      </c>
      <c r="R27" s="16">
        <f t="shared" si="4"/>
        <v>18</v>
      </c>
      <c r="S27" s="17">
        <f t="shared" si="5"/>
        <v>19</v>
      </c>
      <c r="T27" s="17">
        <f t="shared" si="6"/>
        <v>20</v>
      </c>
      <c r="U27" s="17">
        <f t="shared" si="7"/>
        <v>20</v>
      </c>
      <c r="V27" s="17">
        <f t="shared" si="8"/>
        <v>20</v>
      </c>
      <c r="W27" s="17">
        <f t="shared" si="9"/>
        <v>22</v>
      </c>
    </row>
    <row r="28" spans="1:23" x14ac:dyDescent="0.3">
      <c r="A28" s="9">
        <f t="shared" si="10"/>
        <v>26</v>
      </c>
      <c r="B28" s="9" t="s">
        <v>141</v>
      </c>
      <c r="C28" s="9" t="s">
        <v>47</v>
      </c>
      <c r="D28" s="11">
        <v>2010</v>
      </c>
      <c r="E28" s="12">
        <f>VLOOKUP($B28,[1]SL1_Boys!$A:$B,2,FALSE)</f>
        <v>25</v>
      </c>
      <c r="F28" s="9">
        <f>VLOOKUP($B28,[1]SL2_Boys!$A:$B,2,FALSE)</f>
        <v>21</v>
      </c>
      <c r="G28" s="9">
        <f>VLOOKUP($B28,[1]SL3_Boys!$A:$B,2,FALSE)</f>
        <v>21</v>
      </c>
      <c r="H28" s="9">
        <f>VLOOKUP($B28,[1]PSL1_Boys!$A:$B,2,FALSE)</f>
        <v>25</v>
      </c>
      <c r="I28" s="9">
        <f>VLOOKUP($B28,[1]PSL2_Boys!$A:$B,2,FALSE)</f>
        <v>32</v>
      </c>
      <c r="J28" s="9">
        <f>VLOOKUP($B28,[1]PSL3_Boys!$A:$B,2,FALSE)</f>
        <v>26</v>
      </c>
      <c r="K28" s="9">
        <f>VLOOKUP($B28,[1]GS1_Boys!$A:$B,2,FALSE)</f>
        <v>24</v>
      </c>
      <c r="L28" s="9">
        <f>VLOOKUP($B28,[1]GS2_Boys!$A:$B,2,FALSE)</f>
        <v>17</v>
      </c>
      <c r="M28" s="11">
        <f>VLOOKUP($B28,[1]GS3_Boys!$A:$B,2,FALSE)</f>
        <v>17</v>
      </c>
      <c r="N28" s="13">
        <f t="shared" si="0"/>
        <v>55</v>
      </c>
      <c r="O28" s="14">
        <f t="shared" si="1"/>
        <v>17</v>
      </c>
      <c r="P28" s="14">
        <f t="shared" si="2"/>
        <v>17</v>
      </c>
      <c r="Q28" s="15">
        <f t="shared" si="3"/>
        <v>21</v>
      </c>
      <c r="R28" s="16">
        <f t="shared" si="4"/>
        <v>21</v>
      </c>
      <c r="S28" s="17">
        <f t="shared" si="5"/>
        <v>24</v>
      </c>
      <c r="T28" s="17">
        <f t="shared" si="6"/>
        <v>25</v>
      </c>
      <c r="U28" s="17">
        <f t="shared" si="7"/>
        <v>25</v>
      </c>
      <c r="V28" s="17">
        <f t="shared" si="8"/>
        <v>26</v>
      </c>
      <c r="W28" s="17">
        <f t="shared" si="9"/>
        <v>32</v>
      </c>
    </row>
    <row r="29" spans="1:23" x14ac:dyDescent="0.3">
      <c r="A29" s="9">
        <f t="shared" si="10"/>
        <v>27</v>
      </c>
      <c r="B29" s="9" t="s">
        <v>142</v>
      </c>
      <c r="C29" s="9" t="s">
        <v>23</v>
      </c>
      <c r="D29" s="11">
        <v>2010</v>
      </c>
      <c r="E29" s="12">
        <f>VLOOKUP($B29,[1]SL1_Boys!$A:$B,2,FALSE)</f>
        <v>24</v>
      </c>
      <c r="F29" s="9">
        <f>VLOOKUP($B29,[1]SL2_Boys!$A:$B,2,FALSE)</f>
        <v>25</v>
      </c>
      <c r="G29" s="9">
        <f>VLOOKUP($B29,[1]SL3_Boys!$A:$B,2,FALSE)</f>
        <v>24</v>
      </c>
      <c r="H29" s="9">
        <f>VLOOKUP($B29,[1]PSL1_Boys!$A:$B,2,FALSE)</f>
        <v>23</v>
      </c>
      <c r="I29" s="9">
        <f>VLOOKUP($B29,[1]PSL2_Boys!$A:$B,2,FALSE)</f>
        <v>25</v>
      </c>
      <c r="J29" s="9">
        <f>VLOOKUP($B29,[1]PSL3_Boys!$A:$B,2,FALSE)</f>
        <v>22</v>
      </c>
      <c r="K29" s="9">
        <f>VLOOKUP($B29,[1]GS1_Boys!$A:$B,2,FALSE)</f>
        <v>12</v>
      </c>
      <c r="L29" s="9" t="str">
        <f>VLOOKUP($B29,[1]GS2_Boys!$A:$B,2,FALSE)</f>
        <v>DNF</v>
      </c>
      <c r="M29" s="11" t="str">
        <f>VLOOKUP($B29,[1]GS3_Boys!$A:$B,2,FALSE)</f>
        <v>DNF</v>
      </c>
      <c r="N29" s="13">
        <f t="shared" si="0"/>
        <v>57</v>
      </c>
      <c r="O29" s="14">
        <f t="shared" si="1"/>
        <v>12</v>
      </c>
      <c r="P29" s="14">
        <f t="shared" si="2"/>
        <v>22</v>
      </c>
      <c r="Q29" s="15">
        <f t="shared" si="3"/>
        <v>23</v>
      </c>
      <c r="R29" s="16">
        <f t="shared" si="4"/>
        <v>24</v>
      </c>
      <c r="S29" s="17">
        <f t="shared" si="5"/>
        <v>24</v>
      </c>
      <c r="T29" s="17">
        <f t="shared" si="6"/>
        <v>25</v>
      </c>
      <c r="U29" s="17">
        <f t="shared" si="7"/>
        <v>25</v>
      </c>
      <c r="V29" s="17" t="e">
        <f t="shared" si="8"/>
        <v>#NUM!</v>
      </c>
      <c r="W29" s="17" t="e">
        <f t="shared" si="9"/>
        <v>#NUM!</v>
      </c>
    </row>
    <row r="30" spans="1:23" x14ac:dyDescent="0.3">
      <c r="A30" s="9">
        <f t="shared" si="10"/>
        <v>28</v>
      </c>
      <c r="B30" s="9" t="s">
        <v>143</v>
      </c>
      <c r="C30" s="9" t="s">
        <v>43</v>
      </c>
      <c r="D30" s="11">
        <v>2010</v>
      </c>
      <c r="E30" s="12">
        <f>VLOOKUP($B30,[1]SL1_Boys!$A:$B,2,FALSE)</f>
        <v>21</v>
      </c>
      <c r="F30" s="9">
        <f>VLOOKUP($B30,[1]SL2_Boys!$A:$B,2,FALSE)</f>
        <v>20</v>
      </c>
      <c r="G30" s="9">
        <f>VLOOKUP($B30,[1]SL3_Boys!$A:$B,2,FALSE)</f>
        <v>18</v>
      </c>
      <c r="H30" s="9">
        <f>VLOOKUP($B30,[1]PSL1_Boys!$A:$B,2,FALSE)</f>
        <v>24</v>
      </c>
      <c r="I30" s="9">
        <f>VLOOKUP($B30,[1]PSL2_Boys!$A:$B,2,FALSE)</f>
        <v>29</v>
      </c>
      <c r="J30" s="9">
        <f>VLOOKUP($B30,[1]PSL3_Boys!$A:$B,2,FALSE)</f>
        <v>25</v>
      </c>
      <c r="K30" s="9">
        <f>VLOOKUP($B30,[1]GS1_Boys!$A:$B,2,FALSE)</f>
        <v>26</v>
      </c>
      <c r="L30" s="9">
        <f>VLOOKUP($B30,[1]GS2_Boys!$A:$B,2,FALSE)</f>
        <v>21</v>
      </c>
      <c r="M30" s="11">
        <f>VLOOKUP($B30,[1]GS3_Boys!$A:$B,2,FALSE)</f>
        <v>20</v>
      </c>
      <c r="N30" s="13">
        <f t="shared" si="0"/>
        <v>58</v>
      </c>
      <c r="O30" s="14">
        <f t="shared" si="1"/>
        <v>18</v>
      </c>
      <c r="P30" s="14">
        <f t="shared" si="2"/>
        <v>20</v>
      </c>
      <c r="Q30" s="15">
        <f t="shared" si="3"/>
        <v>20</v>
      </c>
      <c r="R30" s="16">
        <f t="shared" si="4"/>
        <v>21</v>
      </c>
      <c r="S30" s="17">
        <f t="shared" si="5"/>
        <v>21</v>
      </c>
      <c r="T30" s="17">
        <f t="shared" si="6"/>
        <v>24</v>
      </c>
      <c r="U30" s="17">
        <f t="shared" si="7"/>
        <v>25</v>
      </c>
      <c r="V30" s="17">
        <f t="shared" si="8"/>
        <v>26</v>
      </c>
      <c r="W30" s="17">
        <f t="shared" si="9"/>
        <v>29</v>
      </c>
    </row>
    <row r="31" spans="1:23" x14ac:dyDescent="0.3">
      <c r="A31" s="9">
        <f t="shared" si="10"/>
        <v>29</v>
      </c>
      <c r="B31" s="9" t="s">
        <v>144</v>
      </c>
      <c r="C31" s="9" t="s">
        <v>47</v>
      </c>
      <c r="D31" s="11">
        <v>2010</v>
      </c>
      <c r="E31" s="12">
        <f>VLOOKUP($B31,[1]SL1_Boys!$A:$B,2,FALSE)</f>
        <v>27</v>
      </c>
      <c r="F31" s="9">
        <f>VLOOKUP($B31,[1]SL2_Boys!$A:$B,2,FALSE)</f>
        <v>23</v>
      </c>
      <c r="G31" s="9">
        <f>VLOOKUP($B31,[1]SL3_Boys!$A:$B,2,FALSE)</f>
        <v>25</v>
      </c>
      <c r="H31" s="9" t="str">
        <f>VLOOKUP($B31,[1]PSL1_Boys!$A:$B,2,FALSE)</f>
        <v>DNF</v>
      </c>
      <c r="I31" s="9">
        <f>VLOOKUP($B31,[1]PSL2_Boys!$A:$B,2,FALSE)</f>
        <v>24</v>
      </c>
      <c r="J31" s="9" t="str">
        <f>VLOOKUP($B31,[1]PSL3_Boys!$A:$B,2,FALSE)</f>
        <v>DNF</v>
      </c>
      <c r="K31" s="9">
        <f>VLOOKUP($B31,[1]GS1_Boys!$A:$B,2,FALSE)</f>
        <v>23</v>
      </c>
      <c r="L31" s="9">
        <f>VLOOKUP($B31,[1]GS2_Boys!$A:$B,2,FALSE)</f>
        <v>22</v>
      </c>
      <c r="M31" s="11">
        <f>VLOOKUP($B31,[1]GS3_Boys!$A:$B,2,FALSE)</f>
        <v>19</v>
      </c>
      <c r="N31" s="13">
        <f t="shared" si="0"/>
        <v>64</v>
      </c>
      <c r="O31" s="14">
        <f t="shared" si="1"/>
        <v>19</v>
      </c>
      <c r="P31" s="14">
        <f t="shared" si="2"/>
        <v>22</v>
      </c>
      <c r="Q31" s="15">
        <f t="shared" si="3"/>
        <v>23</v>
      </c>
      <c r="R31" s="16">
        <f t="shared" si="4"/>
        <v>23</v>
      </c>
      <c r="S31" s="17">
        <f t="shared" si="5"/>
        <v>24</v>
      </c>
      <c r="T31" s="17">
        <f t="shared" si="6"/>
        <v>25</v>
      </c>
      <c r="U31" s="17">
        <f t="shared" si="7"/>
        <v>27</v>
      </c>
      <c r="V31" s="17" t="e">
        <f t="shared" si="8"/>
        <v>#NUM!</v>
      </c>
      <c r="W31" s="17" t="e">
        <f t="shared" si="9"/>
        <v>#NUM!</v>
      </c>
    </row>
    <row r="32" spans="1:23" x14ac:dyDescent="0.3">
      <c r="A32" s="9">
        <f t="shared" si="10"/>
        <v>30</v>
      </c>
      <c r="B32" s="9" t="s">
        <v>145</v>
      </c>
      <c r="C32" s="9" t="s">
        <v>27</v>
      </c>
      <c r="D32" s="11">
        <v>2010</v>
      </c>
      <c r="E32" s="12">
        <f>VLOOKUP($B32,[1]SL1_Boys!$A:$B,2,FALSE)</f>
        <v>19</v>
      </c>
      <c r="F32" s="9" t="str">
        <f>VLOOKUP($B32,[1]SL2_Boys!$A:$B,2,FALSE)</f>
        <v>DNF</v>
      </c>
      <c r="G32" s="9" t="str">
        <f>VLOOKUP($B32,[1]SL3_Boys!$A:$B,2,FALSE)</f>
        <v>DNF</v>
      </c>
      <c r="H32" s="9">
        <f>VLOOKUP($B32,[1]PSL1_Boys!$A:$B,2,FALSE)</f>
        <v>29</v>
      </c>
      <c r="I32" s="9">
        <f>VLOOKUP($B32,[1]PSL2_Boys!$A:$B,2,FALSE)</f>
        <v>33</v>
      </c>
      <c r="J32" s="9">
        <f>VLOOKUP($B32,[1]PSL3_Boys!$A:$B,2,FALSE)</f>
        <v>29</v>
      </c>
      <c r="K32" s="9">
        <f>VLOOKUP($B32,[1]GS1_Boys!$A:$B,2,FALSE)</f>
        <v>29</v>
      </c>
      <c r="L32" s="9">
        <f>VLOOKUP($B32,[1]GS2_Boys!$A:$B,2,FALSE)</f>
        <v>23</v>
      </c>
      <c r="M32" s="11">
        <f>VLOOKUP($B32,[1]GS3_Boys!$A:$B,2,FALSE)</f>
        <v>22</v>
      </c>
      <c r="N32" s="13">
        <f t="shared" si="0"/>
        <v>64</v>
      </c>
      <c r="O32" s="14">
        <f t="shared" si="1"/>
        <v>19</v>
      </c>
      <c r="P32" s="14">
        <f t="shared" si="2"/>
        <v>22</v>
      </c>
      <c r="Q32" s="15">
        <f t="shared" si="3"/>
        <v>23</v>
      </c>
      <c r="R32" s="16">
        <f t="shared" si="4"/>
        <v>29</v>
      </c>
      <c r="S32" s="17">
        <f t="shared" si="5"/>
        <v>29</v>
      </c>
      <c r="T32" s="17">
        <f t="shared" si="6"/>
        <v>29</v>
      </c>
      <c r="U32" s="17">
        <f t="shared" si="7"/>
        <v>33</v>
      </c>
      <c r="V32" s="17" t="e">
        <f t="shared" si="8"/>
        <v>#NUM!</v>
      </c>
      <c r="W32" s="17" t="e">
        <f t="shared" si="9"/>
        <v>#NUM!</v>
      </c>
    </row>
    <row r="33" spans="1:23" x14ac:dyDescent="0.3">
      <c r="A33" s="9">
        <f t="shared" si="10"/>
        <v>31</v>
      </c>
      <c r="B33" s="9" t="s">
        <v>146</v>
      </c>
      <c r="C33" s="9" t="s">
        <v>43</v>
      </c>
      <c r="D33" s="11">
        <v>2010</v>
      </c>
      <c r="E33" s="12">
        <f>VLOOKUP($B33,[1]SL1_Boys!$A:$B,2,FALSE)</f>
        <v>22</v>
      </c>
      <c r="F33" s="9">
        <f>VLOOKUP($B33,[1]SL2_Boys!$A:$B,2,FALSE)</f>
        <v>24</v>
      </c>
      <c r="G33" s="9">
        <f>VLOOKUP($B33,[1]SL3_Boys!$A:$B,2,FALSE)</f>
        <v>22</v>
      </c>
      <c r="H33" s="9">
        <f>VLOOKUP($B33,[1]PSL1_Boys!$A:$B,2,FALSE)</f>
        <v>27</v>
      </c>
      <c r="I33" s="9">
        <f>VLOOKUP($B33,[1]PSL2_Boys!$A:$B,2,FALSE)</f>
        <v>28</v>
      </c>
      <c r="J33" s="9">
        <f>VLOOKUP($B33,[1]PSL3_Boys!$A:$B,2,FALSE)</f>
        <v>27</v>
      </c>
      <c r="K33" s="9">
        <f>VLOOKUP($B33,[1]GS1_Boys!$A:$B,2,FALSE)</f>
        <v>25</v>
      </c>
      <c r="L33" s="9">
        <f>VLOOKUP($B33,[1]GS2_Boys!$A:$B,2,FALSE)</f>
        <v>24</v>
      </c>
      <c r="M33" s="11">
        <f>VLOOKUP($B33,[1]GS3_Boys!$A:$B,2,FALSE)</f>
        <v>21</v>
      </c>
      <c r="N33" s="13">
        <f t="shared" si="0"/>
        <v>65</v>
      </c>
      <c r="O33" s="14">
        <f t="shared" si="1"/>
        <v>21</v>
      </c>
      <c r="P33" s="14">
        <f t="shared" si="2"/>
        <v>22</v>
      </c>
      <c r="Q33" s="15">
        <f t="shared" si="3"/>
        <v>22</v>
      </c>
      <c r="R33" s="16">
        <f t="shared" si="4"/>
        <v>24</v>
      </c>
      <c r="S33" s="17">
        <f t="shared" si="5"/>
        <v>24</v>
      </c>
      <c r="T33" s="17">
        <f t="shared" si="6"/>
        <v>25</v>
      </c>
      <c r="U33" s="17">
        <f t="shared" si="7"/>
        <v>27</v>
      </c>
      <c r="V33" s="17">
        <f t="shared" si="8"/>
        <v>27</v>
      </c>
      <c r="W33" s="17">
        <f t="shared" si="9"/>
        <v>28</v>
      </c>
    </row>
    <row r="34" spans="1:23" x14ac:dyDescent="0.3">
      <c r="A34" s="9">
        <f t="shared" si="10"/>
        <v>32</v>
      </c>
      <c r="B34" s="9" t="s">
        <v>147</v>
      </c>
      <c r="C34" s="9" t="s">
        <v>23</v>
      </c>
      <c r="D34" s="11">
        <v>2010</v>
      </c>
      <c r="E34" s="12" t="str">
        <f>VLOOKUP($B34,[1]SL1_Boys!$A:$B,2,FALSE)</f>
        <v>DNF</v>
      </c>
      <c r="F34" s="9">
        <f>VLOOKUP($B34,[1]SL2_Boys!$A:$B,2,FALSE)</f>
        <v>33</v>
      </c>
      <c r="G34" s="9" t="str">
        <f>VLOOKUP($B34,[1]SL3_Boys!$A:$B,2,FALSE)</f>
        <v>DNF</v>
      </c>
      <c r="H34" s="9">
        <f>VLOOKUP($B34,[1]PSL1_Boys!$A:$B,2,FALSE)</f>
        <v>35</v>
      </c>
      <c r="I34" s="9">
        <f>VLOOKUP($B34,[1]PSL2_Boys!$A:$B,2,FALSE)</f>
        <v>39</v>
      </c>
      <c r="J34" s="9">
        <f>VLOOKUP($B34,[1]PSL3_Boys!$A:$B,2,FALSE)</f>
        <v>35</v>
      </c>
      <c r="K34" s="9">
        <f>VLOOKUP($B34,[1]GS1_Boys!$A:$B,2,FALSE)</f>
        <v>27</v>
      </c>
      <c r="L34" s="9">
        <f>VLOOKUP($B34,[1]GS2_Boys!$A:$B,2,FALSE)</f>
        <v>27</v>
      </c>
      <c r="M34" s="11">
        <f>VLOOKUP($B34,[1]GS3_Boys!$A:$B,2,FALSE)</f>
        <v>24</v>
      </c>
      <c r="N34" s="13">
        <f t="shared" si="0"/>
        <v>78</v>
      </c>
      <c r="O34" s="14">
        <f t="shared" si="1"/>
        <v>24</v>
      </c>
      <c r="P34" s="14">
        <f t="shared" si="2"/>
        <v>27</v>
      </c>
      <c r="Q34" s="15">
        <f t="shared" si="3"/>
        <v>27</v>
      </c>
      <c r="R34" s="16">
        <f t="shared" si="4"/>
        <v>33</v>
      </c>
      <c r="S34" s="17">
        <f t="shared" si="5"/>
        <v>35</v>
      </c>
      <c r="T34" s="17">
        <f t="shared" si="6"/>
        <v>35</v>
      </c>
      <c r="U34" s="17">
        <f t="shared" si="7"/>
        <v>39</v>
      </c>
      <c r="V34" s="17" t="e">
        <f t="shared" si="8"/>
        <v>#NUM!</v>
      </c>
      <c r="W34" s="17" t="e">
        <f t="shared" si="9"/>
        <v>#NUM!</v>
      </c>
    </row>
    <row r="35" spans="1:23" x14ac:dyDescent="0.3">
      <c r="A35" s="9">
        <f t="shared" si="10"/>
        <v>33</v>
      </c>
      <c r="B35" s="9" t="s">
        <v>148</v>
      </c>
      <c r="C35" s="9" t="s">
        <v>27</v>
      </c>
      <c r="D35" s="11">
        <v>2011</v>
      </c>
      <c r="E35" s="12" t="str">
        <f>VLOOKUP($B35,[1]SL1_Boys!$A:$B,2,FALSE)</f>
        <v>DNS</v>
      </c>
      <c r="F35" s="9" t="str">
        <f>VLOOKUP($B35,[1]SL2_Boys!$A:$B,2,FALSE)</f>
        <v>DNS</v>
      </c>
      <c r="G35" s="9" t="str">
        <f>VLOOKUP($B35,[1]SL3_Boys!$A:$B,2,FALSE)</f>
        <v>DNS</v>
      </c>
      <c r="H35" s="9">
        <f>VLOOKUP($B35,[1]PSL1_Boys!$A:$B,2,FALSE)</f>
        <v>28</v>
      </c>
      <c r="I35" s="9">
        <f>VLOOKUP($B35,[1]PSL2_Boys!$A:$B,2,FALSE)</f>
        <v>31</v>
      </c>
      <c r="J35" s="9">
        <f>VLOOKUP($B35,[1]PSL3_Boys!$A:$B,2,FALSE)</f>
        <v>28</v>
      </c>
      <c r="K35" s="9">
        <f>VLOOKUP($B35,[1]GS1_Boys!$A:$B,2,FALSE)</f>
        <v>31</v>
      </c>
      <c r="L35" s="9">
        <f>VLOOKUP($B35,[1]GS2_Boys!$A:$B,2,FALSE)</f>
        <v>29</v>
      </c>
      <c r="M35" s="11">
        <f>VLOOKUP($B35,[1]GS3_Boys!$A:$B,2,FALSE)</f>
        <v>25</v>
      </c>
      <c r="N35" s="13">
        <f t="shared" si="0"/>
        <v>81</v>
      </c>
      <c r="O35" s="14">
        <f t="shared" si="1"/>
        <v>25</v>
      </c>
      <c r="P35" s="14">
        <f t="shared" si="2"/>
        <v>28</v>
      </c>
      <c r="Q35" s="15">
        <f t="shared" si="3"/>
        <v>28</v>
      </c>
      <c r="R35" s="16">
        <f t="shared" si="4"/>
        <v>29</v>
      </c>
      <c r="S35" s="17">
        <f t="shared" si="5"/>
        <v>31</v>
      </c>
      <c r="T35" s="17">
        <f t="shared" si="6"/>
        <v>31</v>
      </c>
      <c r="U35" s="17" t="e">
        <f t="shared" si="7"/>
        <v>#NUM!</v>
      </c>
      <c r="V35" s="17" t="e">
        <f t="shared" si="8"/>
        <v>#NUM!</v>
      </c>
      <c r="W35" s="17" t="e">
        <f t="shared" si="9"/>
        <v>#NUM!</v>
      </c>
    </row>
    <row r="36" spans="1:23" x14ac:dyDescent="0.3">
      <c r="A36" s="9">
        <f t="shared" si="10"/>
        <v>34</v>
      </c>
      <c r="B36" s="9" t="s">
        <v>149</v>
      </c>
      <c r="C36" s="9" t="s">
        <v>43</v>
      </c>
      <c r="D36" s="11">
        <v>2011</v>
      </c>
      <c r="E36" s="12">
        <f>VLOOKUP($B36,[1]SL1_Boys!$A:$B,2,FALSE)</f>
        <v>37</v>
      </c>
      <c r="F36" s="9">
        <f>VLOOKUP($B36,[1]SL2_Boys!$A:$B,2,FALSE)</f>
        <v>37</v>
      </c>
      <c r="G36" s="9">
        <f>VLOOKUP($B36,[1]SL3_Boys!$A:$B,2,FALSE)</f>
        <v>35</v>
      </c>
      <c r="H36" s="9">
        <f>VLOOKUP($B36,[1]PSL1_Boys!$A:$B,2,FALSE)</f>
        <v>37</v>
      </c>
      <c r="I36" s="9">
        <f>VLOOKUP($B36,[1]PSL2_Boys!$A:$B,2,FALSE)</f>
        <v>40</v>
      </c>
      <c r="J36" s="9">
        <f>VLOOKUP($B36,[1]PSL3_Boys!$A:$B,2,FALSE)</f>
        <v>36</v>
      </c>
      <c r="K36" s="9">
        <f>VLOOKUP($B36,[1]GS1_Boys!$A:$B,2,FALSE)</f>
        <v>32</v>
      </c>
      <c r="L36" s="9">
        <f>VLOOKUP($B36,[1]GS2_Boys!$A:$B,2,FALSE)</f>
        <v>28</v>
      </c>
      <c r="M36" s="11">
        <f>VLOOKUP($B36,[1]GS3_Boys!$A:$B,2,FALSE)</f>
        <v>26</v>
      </c>
      <c r="N36" s="13">
        <f t="shared" si="0"/>
        <v>86</v>
      </c>
      <c r="O36" s="14">
        <f t="shared" si="1"/>
        <v>26</v>
      </c>
      <c r="P36" s="14">
        <f t="shared" si="2"/>
        <v>28</v>
      </c>
      <c r="Q36" s="15">
        <f t="shared" si="3"/>
        <v>32</v>
      </c>
      <c r="R36" s="16">
        <f t="shared" si="4"/>
        <v>35</v>
      </c>
      <c r="S36" s="17">
        <f t="shared" si="5"/>
        <v>36</v>
      </c>
      <c r="T36" s="17">
        <f t="shared" si="6"/>
        <v>37</v>
      </c>
      <c r="U36" s="17">
        <f t="shared" si="7"/>
        <v>37</v>
      </c>
      <c r="V36" s="17">
        <f t="shared" si="8"/>
        <v>37</v>
      </c>
      <c r="W36" s="17">
        <f t="shared" si="9"/>
        <v>40</v>
      </c>
    </row>
    <row r="37" spans="1:23" x14ac:dyDescent="0.3">
      <c r="A37" s="9">
        <f t="shared" si="10"/>
        <v>35</v>
      </c>
      <c r="B37" s="9" t="s">
        <v>150</v>
      </c>
      <c r="C37" s="9" t="s">
        <v>27</v>
      </c>
      <c r="D37" s="11">
        <v>2010</v>
      </c>
      <c r="E37" s="12">
        <f>VLOOKUP($B37,[1]SL1_Boys!$A:$B,2,FALSE)</f>
        <v>29</v>
      </c>
      <c r="F37" s="9">
        <f>VLOOKUP($B37,[1]SL2_Boys!$A:$B,2,FALSE)</f>
        <v>31</v>
      </c>
      <c r="G37" s="9">
        <f>VLOOKUP($B37,[1]SL3_Boys!$A:$B,2,FALSE)</f>
        <v>28</v>
      </c>
      <c r="H37" s="9">
        <f>VLOOKUP($B37,[1]PSL1_Boys!$A:$B,2,FALSE)</f>
        <v>34</v>
      </c>
      <c r="I37" s="9">
        <f>VLOOKUP($B37,[1]PSL2_Boys!$A:$B,2,FALSE)</f>
        <v>35</v>
      </c>
      <c r="J37" s="9">
        <f>VLOOKUP($B37,[1]PSL3_Boys!$A:$B,2,FALSE)</f>
        <v>33</v>
      </c>
      <c r="K37" s="9">
        <f>VLOOKUP($B37,[1]GS1_Boys!$A:$B,2,FALSE)</f>
        <v>36</v>
      </c>
      <c r="L37" s="9">
        <f>VLOOKUP($B37,[1]GS2_Boys!$A:$B,2,FALSE)</f>
        <v>32</v>
      </c>
      <c r="M37" s="11">
        <f>VLOOKUP($B37,[1]GS3_Boys!$A:$B,2,FALSE)</f>
        <v>30</v>
      </c>
      <c r="N37" s="13">
        <f t="shared" si="0"/>
        <v>87</v>
      </c>
      <c r="O37" s="14">
        <f t="shared" si="1"/>
        <v>28</v>
      </c>
      <c r="P37" s="14">
        <f t="shared" si="2"/>
        <v>29</v>
      </c>
      <c r="Q37" s="15">
        <f t="shared" si="3"/>
        <v>30</v>
      </c>
      <c r="R37" s="16">
        <f t="shared" si="4"/>
        <v>31</v>
      </c>
      <c r="S37" s="17">
        <f t="shared" si="5"/>
        <v>32</v>
      </c>
      <c r="T37" s="17">
        <f t="shared" si="6"/>
        <v>33</v>
      </c>
      <c r="U37" s="17">
        <f t="shared" si="7"/>
        <v>34</v>
      </c>
      <c r="V37" s="17">
        <f t="shared" si="8"/>
        <v>35</v>
      </c>
      <c r="W37" s="17">
        <f t="shared" si="9"/>
        <v>36</v>
      </c>
    </row>
    <row r="38" spans="1:23" x14ac:dyDescent="0.3">
      <c r="A38" s="9">
        <f t="shared" si="10"/>
        <v>36</v>
      </c>
      <c r="B38" s="9" t="s">
        <v>151</v>
      </c>
      <c r="C38" s="9" t="s">
        <v>43</v>
      </c>
      <c r="D38" s="11">
        <v>2010</v>
      </c>
      <c r="E38" s="12">
        <f>VLOOKUP($B38,[1]SL1_Boys!$A:$B,2,FALSE)</f>
        <v>35</v>
      </c>
      <c r="F38" s="9">
        <f>VLOOKUP($B38,[1]SL2_Boys!$A:$B,2,FALSE)</f>
        <v>32</v>
      </c>
      <c r="G38" s="9">
        <f>VLOOKUP($B38,[1]SL3_Boys!$A:$B,2,FALSE)</f>
        <v>32</v>
      </c>
      <c r="H38" s="9">
        <f>VLOOKUP($B38,[1]PSL1_Boys!$A:$B,2,FALSE)</f>
        <v>33</v>
      </c>
      <c r="I38" s="9">
        <f>VLOOKUP($B38,[1]PSL2_Boys!$A:$B,2,FALSE)</f>
        <v>37</v>
      </c>
      <c r="J38" s="9">
        <f>VLOOKUP($B38,[1]PSL3_Boys!$A:$B,2,FALSE)</f>
        <v>32</v>
      </c>
      <c r="K38" s="9">
        <f>VLOOKUP($B38,[1]GS1_Boys!$A:$B,2,FALSE)</f>
        <v>30</v>
      </c>
      <c r="L38" s="9">
        <f>VLOOKUP($B38,[1]GS2_Boys!$A:$B,2,FALSE)</f>
        <v>30</v>
      </c>
      <c r="M38" s="11">
        <f>VLOOKUP($B38,[1]GS3_Boys!$A:$B,2,FALSE)</f>
        <v>27</v>
      </c>
      <c r="N38" s="13">
        <f t="shared" si="0"/>
        <v>87</v>
      </c>
      <c r="O38" s="14">
        <f t="shared" si="1"/>
        <v>27</v>
      </c>
      <c r="P38" s="14">
        <f t="shared" si="2"/>
        <v>30</v>
      </c>
      <c r="Q38" s="15">
        <f t="shared" si="3"/>
        <v>30</v>
      </c>
      <c r="R38" s="16">
        <f t="shared" si="4"/>
        <v>32</v>
      </c>
      <c r="S38" s="17">
        <f t="shared" si="5"/>
        <v>32</v>
      </c>
      <c r="T38" s="17">
        <f t="shared" si="6"/>
        <v>32</v>
      </c>
      <c r="U38" s="17">
        <f t="shared" si="7"/>
        <v>33</v>
      </c>
      <c r="V38" s="17">
        <f t="shared" si="8"/>
        <v>35</v>
      </c>
      <c r="W38" s="17">
        <f t="shared" si="9"/>
        <v>37</v>
      </c>
    </row>
    <row r="39" spans="1:23" x14ac:dyDescent="0.3">
      <c r="A39" s="9">
        <f t="shared" si="10"/>
        <v>37</v>
      </c>
      <c r="B39" s="9" t="s">
        <v>152</v>
      </c>
      <c r="C39" s="9" t="s">
        <v>30</v>
      </c>
      <c r="D39" s="11">
        <v>2011</v>
      </c>
      <c r="E39" s="12">
        <f>VLOOKUP($B39,[1]SL1_Boys!$A:$B,2,FALSE)</f>
        <v>34</v>
      </c>
      <c r="F39" s="9">
        <f>VLOOKUP($B39,[1]SL2_Boys!$A:$B,2,FALSE)</f>
        <v>35</v>
      </c>
      <c r="G39" s="9">
        <f>VLOOKUP($B39,[1]SL3_Boys!$A:$B,2,FALSE)</f>
        <v>33</v>
      </c>
      <c r="H39" s="9">
        <f>VLOOKUP($B39,[1]PSL1_Boys!$A:$B,2,FALSE)</f>
        <v>30</v>
      </c>
      <c r="I39" s="9">
        <f>VLOOKUP($B39,[1]PSL2_Boys!$A:$B,2,FALSE)</f>
        <v>36</v>
      </c>
      <c r="J39" s="9">
        <f>VLOOKUP($B39,[1]PSL3_Boys!$A:$B,2,FALSE)</f>
        <v>30</v>
      </c>
      <c r="K39" s="9">
        <f>VLOOKUP($B39,[1]GS1_Boys!$A:$B,2,FALSE)</f>
        <v>33</v>
      </c>
      <c r="L39" s="9">
        <f>VLOOKUP($B39,[1]GS2_Boys!$A:$B,2,FALSE)</f>
        <v>31</v>
      </c>
      <c r="M39" s="11">
        <f>VLOOKUP($B39,[1]GS3_Boys!$A:$B,2,FALSE)</f>
        <v>28</v>
      </c>
      <c r="N39" s="13">
        <f t="shared" si="0"/>
        <v>88</v>
      </c>
      <c r="O39" s="14">
        <f t="shared" si="1"/>
        <v>28</v>
      </c>
      <c r="P39" s="14">
        <f t="shared" si="2"/>
        <v>30</v>
      </c>
      <c r="Q39" s="15">
        <f t="shared" si="3"/>
        <v>30</v>
      </c>
      <c r="R39" s="16">
        <f t="shared" si="4"/>
        <v>31</v>
      </c>
      <c r="S39" s="17">
        <f t="shared" si="5"/>
        <v>33</v>
      </c>
      <c r="T39" s="17">
        <f t="shared" si="6"/>
        <v>33</v>
      </c>
      <c r="U39" s="17">
        <f t="shared" si="7"/>
        <v>34</v>
      </c>
      <c r="V39" s="17">
        <f t="shared" si="8"/>
        <v>35</v>
      </c>
      <c r="W39" s="17">
        <f t="shared" si="9"/>
        <v>36</v>
      </c>
    </row>
    <row r="40" spans="1:23" x14ac:dyDescent="0.3">
      <c r="A40" s="9">
        <f t="shared" si="10"/>
        <v>38</v>
      </c>
      <c r="B40" s="9" t="s">
        <v>153</v>
      </c>
      <c r="C40" s="9" t="s">
        <v>23</v>
      </c>
      <c r="D40" s="11">
        <v>2011</v>
      </c>
      <c r="E40" s="12">
        <f>VLOOKUP($B40,[1]SL1_Boys!$A:$B,2,FALSE)</f>
        <v>32</v>
      </c>
      <c r="F40" s="9">
        <f>VLOOKUP($B40,[1]SL2_Boys!$A:$B,2,FALSE)</f>
        <v>34</v>
      </c>
      <c r="G40" s="9">
        <f>VLOOKUP($B40,[1]SL3_Boys!$A:$B,2,FALSE)</f>
        <v>31</v>
      </c>
      <c r="H40" s="9">
        <f>VLOOKUP($B40,[1]PSL1_Boys!$A:$B,2,FALSE)</f>
        <v>32</v>
      </c>
      <c r="I40" s="9" t="str">
        <f>VLOOKUP($B40,[1]PSL2_Boys!$A:$B,2,FALSE)</f>
        <v>DNF</v>
      </c>
      <c r="J40" s="9" t="str">
        <f>VLOOKUP($B40,[1]PSL3_Boys!$A:$B,2,FALSE)</f>
        <v>DNF</v>
      </c>
      <c r="K40" s="9" t="str">
        <f>VLOOKUP($B40,[1]GS1_Boys!$A:$B,2,FALSE)</f>
        <v>DNF</v>
      </c>
      <c r="L40" s="9">
        <f>VLOOKUP($B40,[1]GS2_Boys!$A:$B,2,FALSE)</f>
        <v>26</v>
      </c>
      <c r="M40" s="11" t="str">
        <f>VLOOKUP($B40,[1]GS3_Boys!$A:$B,2,FALSE)</f>
        <v>DNF</v>
      </c>
      <c r="N40" s="13">
        <f t="shared" si="0"/>
        <v>89</v>
      </c>
      <c r="O40" s="14">
        <f t="shared" si="1"/>
        <v>26</v>
      </c>
      <c r="P40" s="14">
        <f t="shared" si="2"/>
        <v>31</v>
      </c>
      <c r="Q40" s="15">
        <f t="shared" si="3"/>
        <v>32</v>
      </c>
      <c r="R40" s="16">
        <f t="shared" si="4"/>
        <v>32</v>
      </c>
      <c r="S40" s="17">
        <f t="shared" si="5"/>
        <v>34</v>
      </c>
      <c r="T40" s="17" t="e">
        <f t="shared" si="6"/>
        <v>#NUM!</v>
      </c>
      <c r="U40" s="17" t="e">
        <f t="shared" si="7"/>
        <v>#NUM!</v>
      </c>
      <c r="V40" s="17" t="e">
        <f t="shared" si="8"/>
        <v>#NUM!</v>
      </c>
      <c r="W40" s="17" t="e">
        <f t="shared" si="9"/>
        <v>#NUM!</v>
      </c>
    </row>
    <row r="41" spans="1:23" x14ac:dyDescent="0.3">
      <c r="A41" s="9">
        <f t="shared" si="10"/>
        <v>39</v>
      </c>
      <c r="B41" s="9" t="s">
        <v>154</v>
      </c>
      <c r="C41" s="9" t="s">
        <v>27</v>
      </c>
      <c r="D41" s="11">
        <v>2010</v>
      </c>
      <c r="E41" s="12">
        <f>VLOOKUP($B41,[1]SL1_Boys!$A:$B,2,FALSE)</f>
        <v>31</v>
      </c>
      <c r="F41" s="9">
        <f>VLOOKUP($B41,[1]SL2_Boys!$A:$B,2,FALSE)</f>
        <v>30</v>
      </c>
      <c r="G41" s="9">
        <f>VLOOKUP($B41,[1]SL3_Boys!$A:$B,2,FALSE)</f>
        <v>29</v>
      </c>
      <c r="H41" s="9">
        <f>VLOOKUP($B41,[1]PSL1_Boys!$A:$B,2,FALSE)</f>
        <v>36</v>
      </c>
      <c r="I41" s="9">
        <f>VLOOKUP($B41,[1]PSL2_Boys!$A:$B,2,FALSE)</f>
        <v>38</v>
      </c>
      <c r="J41" s="9">
        <f>VLOOKUP($B41,[1]PSL3_Boys!$A:$B,2,FALSE)</f>
        <v>34</v>
      </c>
      <c r="K41" s="9">
        <f>VLOOKUP($B41,[1]GS1_Boys!$A:$B,2,FALSE)</f>
        <v>34</v>
      </c>
      <c r="L41" s="9" t="str">
        <f>VLOOKUP($B41,[1]GS2_Boys!$A:$B,2,FALSE)</f>
        <v>DQ</v>
      </c>
      <c r="M41" s="11" t="str">
        <f>VLOOKUP($B41,[1]GS3_Boys!$A:$B,2,FALSE)</f>
        <v>DQ</v>
      </c>
      <c r="N41" s="13">
        <f t="shared" si="0"/>
        <v>90</v>
      </c>
      <c r="O41" s="14">
        <f t="shared" si="1"/>
        <v>29</v>
      </c>
      <c r="P41" s="14">
        <f t="shared" si="2"/>
        <v>30</v>
      </c>
      <c r="Q41" s="15">
        <f t="shared" si="3"/>
        <v>31</v>
      </c>
      <c r="R41" s="16">
        <f t="shared" si="4"/>
        <v>34</v>
      </c>
      <c r="S41" s="17">
        <f t="shared" si="5"/>
        <v>34</v>
      </c>
      <c r="T41" s="17">
        <f t="shared" si="6"/>
        <v>36</v>
      </c>
      <c r="U41" s="17">
        <f t="shared" si="7"/>
        <v>38</v>
      </c>
      <c r="V41" s="17" t="e">
        <f t="shared" si="8"/>
        <v>#NUM!</v>
      </c>
      <c r="W41" s="17" t="e">
        <f t="shared" si="9"/>
        <v>#NUM!</v>
      </c>
    </row>
    <row r="42" spans="1:23" x14ac:dyDescent="0.3">
      <c r="A42" s="9">
        <f t="shared" si="10"/>
        <v>40</v>
      </c>
      <c r="B42" s="9" t="s">
        <v>155</v>
      </c>
      <c r="C42" s="9" t="s">
        <v>23</v>
      </c>
      <c r="D42" s="11">
        <v>2011</v>
      </c>
      <c r="E42" s="12">
        <f>VLOOKUP($B42,[1]SL1_Boys!$A:$B,2,FALSE)</f>
        <v>36</v>
      </c>
      <c r="F42" s="9">
        <f>VLOOKUP($B42,[1]SL2_Boys!$A:$B,2,FALSE)</f>
        <v>36</v>
      </c>
      <c r="G42" s="9">
        <f>VLOOKUP($B42,[1]SL3_Boys!$A:$B,2,FALSE)</f>
        <v>34</v>
      </c>
      <c r="H42" s="9">
        <f>VLOOKUP($B42,[1]PSL1_Boys!$A:$B,2,FALSE)</f>
        <v>31</v>
      </c>
      <c r="I42" s="9">
        <f>VLOOKUP($B42,[1]PSL2_Boys!$A:$B,2,FALSE)</f>
        <v>34</v>
      </c>
      <c r="J42" s="9">
        <f>VLOOKUP($B42,[1]PSL3_Boys!$A:$B,2,FALSE)</f>
        <v>31</v>
      </c>
      <c r="K42" s="9">
        <f>VLOOKUP($B42,[1]GS1_Boys!$A:$B,2,FALSE)</f>
        <v>35</v>
      </c>
      <c r="L42" s="9">
        <f>VLOOKUP($B42,[1]GS2_Boys!$A:$B,2,FALSE)</f>
        <v>33</v>
      </c>
      <c r="M42" s="11">
        <f>VLOOKUP($B42,[1]GS3_Boys!$A:$B,2,FALSE)</f>
        <v>29</v>
      </c>
      <c r="N42" s="13">
        <f t="shared" si="0"/>
        <v>91</v>
      </c>
      <c r="O42" s="14">
        <f t="shared" si="1"/>
        <v>29</v>
      </c>
      <c r="P42" s="14">
        <f t="shared" si="2"/>
        <v>31</v>
      </c>
      <c r="Q42" s="15">
        <f t="shared" si="3"/>
        <v>31</v>
      </c>
      <c r="R42" s="16">
        <f t="shared" si="4"/>
        <v>33</v>
      </c>
      <c r="S42" s="17">
        <f t="shared" si="5"/>
        <v>34</v>
      </c>
      <c r="T42" s="17">
        <f t="shared" si="6"/>
        <v>34</v>
      </c>
      <c r="U42" s="17">
        <f t="shared" si="7"/>
        <v>35</v>
      </c>
      <c r="V42" s="17">
        <f t="shared" si="8"/>
        <v>36</v>
      </c>
      <c r="W42" s="17">
        <f t="shared" si="9"/>
        <v>36</v>
      </c>
    </row>
    <row r="43" spans="1:23" x14ac:dyDescent="0.3">
      <c r="A43" s="9">
        <f t="shared" si="10"/>
        <v>41</v>
      </c>
      <c r="B43" s="9" t="s">
        <v>156</v>
      </c>
      <c r="C43" s="9" t="s">
        <v>30</v>
      </c>
      <c r="D43" s="11">
        <v>2011</v>
      </c>
      <c r="E43" s="12">
        <f>VLOOKUP($B43,[1]SL1_Boys!$A:$B,2,FALSE)</f>
        <v>30</v>
      </c>
      <c r="F43" s="9" t="str">
        <f>VLOOKUP($B43,[1]SL2_Boys!$A:$B,2,FALSE)</f>
        <v>DQ</v>
      </c>
      <c r="G43" s="9" t="str">
        <f>VLOOKUP($B43,[1]SL3_Boys!$A:$B,2,FALSE)</f>
        <v>DQ</v>
      </c>
      <c r="H43" s="9" t="str">
        <f>VLOOKUP($B43,[1]PSL1_Boys!$A:$B,2,FALSE)</f>
        <v>DNS</v>
      </c>
      <c r="I43" s="9" t="str">
        <f>VLOOKUP($B43,[1]PSL2_Boys!$A:$B,2,FALSE)</f>
        <v>DNS</v>
      </c>
      <c r="J43" s="9" t="str">
        <f>VLOOKUP($B43,[1]PSL3_Boys!$A:$B,2,FALSE)</f>
        <v>DNS</v>
      </c>
      <c r="K43" s="9" t="str">
        <f>VLOOKUP($B43,[1]GS1_Boys!$A:$B,2,FALSE)</f>
        <v>DNS</v>
      </c>
      <c r="L43" s="9" t="str">
        <f>VLOOKUP($B43,[1]GS2_Boys!$A:$B,2,FALSE)</f>
        <v>DNS</v>
      </c>
      <c r="M43" s="11" t="str">
        <f>VLOOKUP($B43,[1]GS3_Boys!$A:$B,2,FALSE)</f>
        <v>DNS</v>
      </c>
      <c r="N43" s="13" t="e">
        <f t="shared" si="0"/>
        <v>#NUM!</v>
      </c>
      <c r="O43" s="14">
        <f t="shared" si="1"/>
        <v>30</v>
      </c>
      <c r="P43" s="14" t="e">
        <f t="shared" si="2"/>
        <v>#NUM!</v>
      </c>
      <c r="Q43" s="15" t="e">
        <f t="shared" si="3"/>
        <v>#NUM!</v>
      </c>
      <c r="R43" s="16" t="e">
        <f t="shared" si="4"/>
        <v>#NUM!</v>
      </c>
      <c r="S43" s="17" t="e">
        <f t="shared" si="5"/>
        <v>#NUM!</v>
      </c>
      <c r="T43" s="17" t="e">
        <f t="shared" si="6"/>
        <v>#NUM!</v>
      </c>
      <c r="U43" s="17" t="e">
        <f t="shared" si="7"/>
        <v>#NUM!</v>
      </c>
      <c r="V43" s="17" t="e">
        <f t="shared" si="8"/>
        <v>#NUM!</v>
      </c>
      <c r="W43" s="17" t="e">
        <f t="shared" si="9"/>
        <v>#NUM!</v>
      </c>
    </row>
    <row r="44" spans="1:23" x14ac:dyDescent="0.3">
      <c r="A44" s="9">
        <f t="shared" si="10"/>
        <v>42</v>
      </c>
      <c r="B44" s="9" t="s">
        <v>157</v>
      </c>
      <c r="C44" s="9" t="s">
        <v>43</v>
      </c>
      <c r="D44" s="11">
        <v>2011</v>
      </c>
      <c r="E44" s="12" t="str">
        <f>VLOOKUP($B44,[1]SL1_Boys!$A:$B,2,FALSE)</f>
        <v>DNS</v>
      </c>
      <c r="F44" s="9" t="str">
        <f>VLOOKUP($B44,[1]SL2_Boys!$A:$B,2,FALSE)</f>
        <v>DNS</v>
      </c>
      <c r="G44" s="9" t="str">
        <f>VLOOKUP($B44,[1]SL3_Boys!$A:$B,2,FALSE)</f>
        <v>DNS</v>
      </c>
      <c r="H44" s="9" t="str">
        <f>VLOOKUP($B44,[1]PSL1_Boys!$A:$B,2,FALSE)</f>
        <v>DNS</v>
      </c>
      <c r="I44" s="9" t="str">
        <f>VLOOKUP($B44,[1]PSL2_Boys!$A:$B,2,FALSE)</f>
        <v>DNS</v>
      </c>
      <c r="J44" s="9" t="str">
        <f>VLOOKUP($B44,[1]PSL3_Boys!$A:$B,2,FALSE)</f>
        <v>DNS</v>
      </c>
      <c r="K44" s="9" t="str">
        <f>VLOOKUP($B44,[1]GS1_Boys!$A:$B,2,FALSE)</f>
        <v>DNS</v>
      </c>
      <c r="L44" s="9" t="str">
        <f>VLOOKUP($B44,[1]GS2_Boys!$A:$B,2,FALSE)</f>
        <v>DNS</v>
      </c>
      <c r="M44" s="11" t="str">
        <f>VLOOKUP($B44,[1]GS3_Boys!$A:$B,2,FALSE)</f>
        <v>DNS</v>
      </c>
      <c r="N44" s="48" t="e">
        <f t="shared" si="0"/>
        <v>#NUM!</v>
      </c>
      <c r="O44" s="49" t="e">
        <f t="shared" si="1"/>
        <v>#NUM!</v>
      </c>
      <c r="P44" s="49" t="e">
        <f t="shared" si="2"/>
        <v>#NUM!</v>
      </c>
      <c r="Q44" s="50" t="e">
        <f t="shared" si="3"/>
        <v>#NUM!</v>
      </c>
      <c r="R44" s="16" t="e">
        <f t="shared" si="4"/>
        <v>#NUM!</v>
      </c>
      <c r="S44" s="17" t="e">
        <f t="shared" si="5"/>
        <v>#NUM!</v>
      </c>
      <c r="T44" s="17" t="e">
        <f t="shared" si="6"/>
        <v>#NUM!</v>
      </c>
      <c r="U44" s="17" t="e">
        <f t="shared" si="7"/>
        <v>#NUM!</v>
      </c>
      <c r="V44" s="17" t="e">
        <f t="shared" si="8"/>
        <v>#NUM!</v>
      </c>
      <c r="W44" s="17" t="e">
        <f t="shared" si="9"/>
        <v>#NUM!</v>
      </c>
    </row>
    <row r="45" spans="1:23" x14ac:dyDescent="0.3">
      <c r="A45" s="9">
        <f t="shared" si="10"/>
        <v>43</v>
      </c>
      <c r="B45" s="9" t="s">
        <v>158</v>
      </c>
      <c r="C45" s="9" t="s">
        <v>27</v>
      </c>
      <c r="D45" s="11">
        <v>2011</v>
      </c>
      <c r="E45" s="12" t="str">
        <f>VLOOKUP($B45,[1]SL1_Boys!$A:$B,2,FALSE)</f>
        <v>DNS</v>
      </c>
      <c r="F45" s="9" t="str">
        <f>VLOOKUP($B45,[1]SL2_Boys!$A:$B,2,FALSE)</f>
        <v>DNS</v>
      </c>
      <c r="G45" s="9" t="str">
        <f>VLOOKUP($B45,[1]SL3_Boys!$A:$B,2,FALSE)</f>
        <v>DNS</v>
      </c>
      <c r="H45" s="9" t="str">
        <f>VLOOKUP($B45,[1]PSL1_Boys!$A:$B,2,FALSE)</f>
        <v>DNS</v>
      </c>
      <c r="I45" s="9" t="str">
        <f>VLOOKUP($B45,[1]PSL2_Boys!$A:$B,2,FALSE)</f>
        <v>DNF</v>
      </c>
      <c r="J45" s="9" t="str">
        <f>VLOOKUP($B45,[1]PSL3_Boys!$A:$B,2,FALSE)</f>
        <v>DNS</v>
      </c>
      <c r="K45" s="9" t="str">
        <f>VLOOKUP($B45,[1]GS1_Boys!$A:$B,2,FALSE)</f>
        <v>DNS</v>
      </c>
      <c r="L45" s="9" t="str">
        <f>VLOOKUP($B45,[1]GS2_Boys!$A:$B,2,FALSE)</f>
        <v>DNS</v>
      </c>
      <c r="M45" s="11" t="str">
        <f>VLOOKUP($B45,[1]GS3_Boys!$A:$B,2,FALSE)</f>
        <v>DNS</v>
      </c>
      <c r="N45" s="13" t="e">
        <f t="shared" si="0"/>
        <v>#NUM!</v>
      </c>
      <c r="O45" s="14" t="e">
        <f t="shared" si="1"/>
        <v>#NUM!</v>
      </c>
      <c r="P45" s="14" t="e">
        <f t="shared" si="2"/>
        <v>#NUM!</v>
      </c>
      <c r="Q45" s="15" t="e">
        <f t="shared" si="3"/>
        <v>#NUM!</v>
      </c>
      <c r="R45" s="16" t="e">
        <f t="shared" si="4"/>
        <v>#NUM!</v>
      </c>
      <c r="S45" s="17" t="e">
        <f t="shared" si="5"/>
        <v>#NUM!</v>
      </c>
      <c r="T45" s="17" t="e">
        <f t="shared" si="6"/>
        <v>#NUM!</v>
      </c>
      <c r="U45" s="17" t="e">
        <f t="shared" si="7"/>
        <v>#NUM!</v>
      </c>
      <c r="V45" s="17" t="e">
        <f t="shared" si="8"/>
        <v>#NUM!</v>
      </c>
      <c r="W45" s="17" t="e">
        <f t="shared" si="9"/>
        <v>#NUM!</v>
      </c>
    </row>
    <row r="46" spans="1:23" ht="15" thickBot="1" x14ac:dyDescent="0.35">
      <c r="A46" s="9">
        <f t="shared" si="10"/>
        <v>44</v>
      </c>
      <c r="B46" s="9" t="s">
        <v>159</v>
      </c>
      <c r="C46" s="9" t="s">
        <v>30</v>
      </c>
      <c r="D46" s="11">
        <v>2010</v>
      </c>
      <c r="E46" s="12" t="e">
        <f>VLOOKUP($B46,[1]SL1_Boys!$A:$B,2,FALSE)</f>
        <v>#N/A</v>
      </c>
      <c r="F46" s="9" t="e">
        <f>VLOOKUP($B46,[1]SL2_Boys!$A:$B,2,FALSE)</f>
        <v>#N/A</v>
      </c>
      <c r="G46" s="9" t="e">
        <f>VLOOKUP($B46,[1]SL3_Boys!$A:$B,2,FALSE)</f>
        <v>#N/A</v>
      </c>
      <c r="H46" s="9" t="str">
        <f>VLOOKUP($B46,[1]PSL1_Boys!$A:$B,2,FALSE)</f>
        <v>DNS</v>
      </c>
      <c r="I46" s="9" t="str">
        <f>VLOOKUP($B46,[1]PSL2_Boys!$A:$B,2,FALSE)</f>
        <v>DNS</v>
      </c>
      <c r="J46" s="9" t="str">
        <f>VLOOKUP($B46,[1]PSL3_Boys!$A:$B,2,FALSE)</f>
        <v>DNS</v>
      </c>
      <c r="K46" s="9" t="str">
        <f>VLOOKUP($B46,[1]GS1_Boys!$A:$B,2,FALSE)</f>
        <v>DNS</v>
      </c>
      <c r="L46" s="9" t="str">
        <f>VLOOKUP($B46,[1]GS2_Boys!$A:$B,2,FALSE)</f>
        <v>DNS</v>
      </c>
      <c r="M46" s="11" t="str">
        <f>VLOOKUP($B46,[1]GS3_Boys!$A:$B,2,FALSE)</f>
        <v>DNS</v>
      </c>
      <c r="N46" s="51" t="e">
        <f t="shared" si="0"/>
        <v>#N/A</v>
      </c>
      <c r="O46" s="52" t="e">
        <f t="shared" si="1"/>
        <v>#N/A</v>
      </c>
      <c r="P46" s="52" t="e">
        <f t="shared" si="2"/>
        <v>#N/A</v>
      </c>
      <c r="Q46" s="53" t="e">
        <f t="shared" si="3"/>
        <v>#N/A</v>
      </c>
      <c r="R46" s="16" t="e">
        <f t="shared" si="4"/>
        <v>#N/A</v>
      </c>
      <c r="S46" s="17" t="e">
        <f t="shared" si="5"/>
        <v>#N/A</v>
      </c>
      <c r="T46" s="17" t="e">
        <f t="shared" si="6"/>
        <v>#N/A</v>
      </c>
      <c r="U46" s="17" t="e">
        <f t="shared" si="7"/>
        <v>#N/A</v>
      </c>
      <c r="V46" s="17" t="e">
        <f t="shared" si="8"/>
        <v>#N/A</v>
      </c>
      <c r="W46" s="17" t="e">
        <f t="shared" si="9"/>
        <v>#N/A</v>
      </c>
    </row>
    <row r="49" spans="2:2" x14ac:dyDescent="0.3">
      <c r="B49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B407-5E2A-4E38-ABDA-CB5BDD2BCC6A}">
  <dimension ref="A1:W54"/>
  <sheetViews>
    <sheetView tabSelected="1" workbookViewId="0">
      <selection activeCell="B7" sqref="B7"/>
    </sheetView>
  </sheetViews>
  <sheetFormatPr defaultColWidth="12.44140625" defaultRowHeight="14.4" x14ac:dyDescent="0.3"/>
  <cols>
    <col min="1" max="1" width="5.88671875" bestFit="1" customWidth="1"/>
    <col min="2" max="2" width="26.109375" bestFit="1" customWidth="1"/>
    <col min="3" max="3" width="7" bestFit="1" customWidth="1"/>
    <col min="4" max="4" width="5.77734375" bestFit="1" customWidth="1"/>
    <col min="5" max="23" width="10.77734375" customWidth="1"/>
  </cols>
  <sheetData>
    <row r="1" spans="1:23" s="8" customFormat="1" ht="16.2" thickBot="1" x14ac:dyDescent="0.35">
      <c r="A1" s="1"/>
      <c r="B1" s="1" t="s">
        <v>0</v>
      </c>
      <c r="C1" s="1" t="s">
        <v>1</v>
      </c>
      <c r="D1" s="64" t="s">
        <v>2</v>
      </c>
      <c r="E1" s="7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4" t="s">
        <v>12</v>
      </c>
      <c r="O1" s="5" t="s">
        <v>13</v>
      </c>
      <c r="P1" s="5" t="s">
        <v>14</v>
      </c>
      <c r="Q1" s="6" t="s">
        <v>15</v>
      </c>
      <c r="R1" s="7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</row>
    <row r="2" spans="1:23" x14ac:dyDescent="0.3">
      <c r="A2" s="9">
        <v>1</v>
      </c>
      <c r="B2" s="9" t="s">
        <v>161</v>
      </c>
      <c r="C2" s="9" t="s">
        <v>43</v>
      </c>
      <c r="D2" s="65">
        <v>2008</v>
      </c>
      <c r="E2" s="66">
        <f>VLOOKUP($B2,[1]SL1_Boys!$A:$B,2,FALSE)</f>
        <v>2</v>
      </c>
      <c r="F2" s="9">
        <f>VLOOKUP($B2,[1]SL2_Boys!$A:$B,2,FALSE)</f>
        <v>1</v>
      </c>
      <c r="G2" s="9">
        <f>VLOOKUP($B2,[1]SL3_Boys!$A:$B,2,FALSE)</f>
        <v>1</v>
      </c>
      <c r="H2" s="9">
        <f>VLOOKUP($B2,[1]PSL1_Boys!$A:$B,2,FALSE)</f>
        <v>1</v>
      </c>
      <c r="I2" s="9">
        <f>VLOOKUP($B2,[1]PSL2_Boys!$A:$B,2,FALSE)</f>
        <v>2</v>
      </c>
      <c r="J2" s="9">
        <f>VLOOKUP($B2,[1]PSL3_Boys!$A:$B,2,FALSE)</f>
        <v>1</v>
      </c>
      <c r="K2" s="9">
        <f>VLOOKUP($B2,[1]GS1_Boys!$A:$B,2,FALSE)</f>
        <v>1</v>
      </c>
      <c r="L2" s="9" t="str">
        <f>VLOOKUP($B2,[1]GS2_Boys!$A:$B,2,FALSE)</f>
        <v>DNF</v>
      </c>
      <c r="M2" s="11" t="str">
        <f>VLOOKUP($B2,[1]GS3_Boys!$A:$B,2,FALSE)</f>
        <v>DNF</v>
      </c>
      <c r="N2" s="13">
        <f t="shared" ref="N2:N51" si="0">SUM(O2:Q2)</f>
        <v>3</v>
      </c>
      <c r="O2" s="67">
        <f t="shared" ref="O2:O51" si="1">SMALL($E2:$M2,1)</f>
        <v>1</v>
      </c>
      <c r="P2" s="67">
        <f t="shared" ref="P2:P51" si="2">SMALL($E2:$M2,2)</f>
        <v>1</v>
      </c>
      <c r="Q2" s="68">
        <f t="shared" ref="Q2:Q51" si="3">SMALL($E2:$M2,3)</f>
        <v>1</v>
      </c>
      <c r="R2" s="16">
        <f t="shared" ref="R2:R51" si="4">SMALL($E2:$M2,4)</f>
        <v>1</v>
      </c>
      <c r="S2" s="17">
        <f t="shared" ref="S2:S51" si="5">SMALL($E2:$M2,5)</f>
        <v>1</v>
      </c>
      <c r="T2" s="17">
        <f t="shared" ref="T2:T51" si="6">SMALL($E2:$M2,6)</f>
        <v>2</v>
      </c>
      <c r="U2" s="17">
        <f t="shared" ref="U2:U51" si="7">SMALL($E2:$M2,7)</f>
        <v>2</v>
      </c>
      <c r="V2" s="17" t="e">
        <f t="shared" ref="V2:V51" si="8">SMALL($E2:$M2,8)</f>
        <v>#NUM!</v>
      </c>
      <c r="W2" s="17" t="e">
        <f t="shared" ref="W2:W51" si="9">SMALL($E2:$M2,9)</f>
        <v>#NUM!</v>
      </c>
    </row>
    <row r="3" spans="1:23" x14ac:dyDescent="0.3">
      <c r="A3" s="9">
        <v>2</v>
      </c>
      <c r="B3" s="9" t="s">
        <v>162</v>
      </c>
      <c r="C3" s="9" t="s">
        <v>30</v>
      </c>
      <c r="D3" s="65">
        <v>2008</v>
      </c>
      <c r="E3" s="66">
        <f>VLOOKUP($B3,[1]SL1_Boys!$A:$B,2,FALSE)</f>
        <v>25</v>
      </c>
      <c r="F3" s="9">
        <f>VLOOKUP($B3,[1]SL2_Boys!$A:$B,2,FALSE)</f>
        <v>3</v>
      </c>
      <c r="G3" s="9">
        <f>VLOOKUP($B3,[1]SL3_Boys!$A:$B,2,FALSE)</f>
        <v>11</v>
      </c>
      <c r="H3" s="9">
        <f>VLOOKUP($B3,[1]PSL1_Boys!$A:$B,2,FALSE)</f>
        <v>3</v>
      </c>
      <c r="I3" s="9">
        <f>VLOOKUP($B3,[1]PSL2_Boys!$A:$B,2,FALSE)</f>
        <v>3</v>
      </c>
      <c r="J3" s="9">
        <f>VLOOKUP($B3,[1]PSL3_Boys!$A:$B,2,FALSE)</f>
        <v>3</v>
      </c>
      <c r="K3" s="9">
        <f>VLOOKUP($B3,[1]GS1_Boys!$A:$B,2,FALSE)</f>
        <v>2</v>
      </c>
      <c r="L3" s="9">
        <f>VLOOKUP($B3,[1]GS2_Boys!$A:$B,2,FALSE)</f>
        <v>2</v>
      </c>
      <c r="M3" s="11">
        <f>VLOOKUP($B3,[1]GS3_Boys!$A:$B,2,FALSE)</f>
        <v>1</v>
      </c>
      <c r="N3" s="13">
        <f t="shared" si="0"/>
        <v>5</v>
      </c>
      <c r="O3" s="67">
        <f t="shared" si="1"/>
        <v>1</v>
      </c>
      <c r="P3" s="67">
        <f t="shared" si="2"/>
        <v>2</v>
      </c>
      <c r="Q3" s="68">
        <f t="shared" si="3"/>
        <v>2</v>
      </c>
      <c r="R3" s="16">
        <f t="shared" si="4"/>
        <v>3</v>
      </c>
      <c r="S3" s="17">
        <f t="shared" si="5"/>
        <v>3</v>
      </c>
      <c r="T3" s="17">
        <f t="shared" si="6"/>
        <v>3</v>
      </c>
      <c r="U3" s="17">
        <f t="shared" si="7"/>
        <v>3</v>
      </c>
      <c r="V3" s="17">
        <f t="shared" si="8"/>
        <v>11</v>
      </c>
      <c r="W3" s="17">
        <f t="shared" si="9"/>
        <v>25</v>
      </c>
    </row>
    <row r="4" spans="1:23" x14ac:dyDescent="0.3">
      <c r="A4" s="9">
        <v>3</v>
      </c>
      <c r="B4" s="9" t="s">
        <v>163</v>
      </c>
      <c r="C4" s="9" t="s">
        <v>43</v>
      </c>
      <c r="D4" s="65">
        <v>2008</v>
      </c>
      <c r="E4" s="66">
        <f>VLOOKUP($B4,[1]SL1_Boys!$A:$B,2,FALSE)</f>
        <v>4</v>
      </c>
      <c r="F4" s="9">
        <f>VLOOKUP($B4,[1]SL2_Boys!$A:$B,2,FALSE)</f>
        <v>4</v>
      </c>
      <c r="G4" s="9">
        <f>VLOOKUP($B4,[1]SL3_Boys!$A:$B,2,FALSE)</f>
        <v>3</v>
      </c>
      <c r="H4" s="9">
        <f>VLOOKUP($B4,[1]PSL1_Boys!$A:$B,2,FALSE)</f>
        <v>2</v>
      </c>
      <c r="I4" s="9">
        <f>VLOOKUP($B4,[1]PSL2_Boys!$A:$B,2,FALSE)</f>
        <v>1</v>
      </c>
      <c r="J4" s="9">
        <f>VLOOKUP($B4,[1]PSL3_Boys!$A:$B,2,FALSE)</f>
        <v>2</v>
      </c>
      <c r="K4" s="9" t="str">
        <f>VLOOKUP($B4,[1]GS1_Boys!$A:$B,2,FALSE)</f>
        <v>DNS</v>
      </c>
      <c r="L4" s="9" t="str">
        <f>VLOOKUP($B4,[1]GS2_Boys!$A:$B,2,FALSE)</f>
        <v>DNS</v>
      </c>
      <c r="M4" s="11" t="str">
        <f>VLOOKUP($B4,[1]GS3_Boys!$A:$B,2,FALSE)</f>
        <v>DNS</v>
      </c>
      <c r="N4" s="13">
        <f t="shared" si="0"/>
        <v>5</v>
      </c>
      <c r="O4" s="67">
        <f t="shared" si="1"/>
        <v>1</v>
      </c>
      <c r="P4" s="67">
        <f t="shared" si="2"/>
        <v>2</v>
      </c>
      <c r="Q4" s="68">
        <f t="shared" si="3"/>
        <v>2</v>
      </c>
      <c r="R4" s="16">
        <f t="shared" si="4"/>
        <v>3</v>
      </c>
      <c r="S4" s="17">
        <f t="shared" si="5"/>
        <v>4</v>
      </c>
      <c r="T4" s="17">
        <f t="shared" si="6"/>
        <v>4</v>
      </c>
      <c r="U4" s="17" t="e">
        <f t="shared" si="7"/>
        <v>#NUM!</v>
      </c>
      <c r="V4" s="17" t="e">
        <f t="shared" si="8"/>
        <v>#NUM!</v>
      </c>
      <c r="W4" s="17" t="e">
        <f t="shared" si="9"/>
        <v>#NUM!</v>
      </c>
    </row>
    <row r="5" spans="1:23" x14ac:dyDescent="0.3">
      <c r="A5" s="9">
        <v>4</v>
      </c>
      <c r="B5" s="9" t="s">
        <v>164</v>
      </c>
      <c r="C5" s="9" t="s">
        <v>27</v>
      </c>
      <c r="D5" s="65">
        <v>2008</v>
      </c>
      <c r="E5" s="66" t="str">
        <f>VLOOKUP($B5,[1]SL1_Boys!$A:$B,2,FALSE)</f>
        <v>DNF</v>
      </c>
      <c r="F5" s="9">
        <f>VLOOKUP($B5,[1]SL2_Boys!$A:$B,2,FALSE)</f>
        <v>2</v>
      </c>
      <c r="G5" s="9" t="str">
        <f>VLOOKUP($B5,[1]SL3_Boys!$A:$B,2,FALSE)</f>
        <v>DNF</v>
      </c>
      <c r="H5" s="9">
        <f>VLOOKUP($B5,[1]PSL1_Boys!$A:$B,2,FALSE)</f>
        <v>5</v>
      </c>
      <c r="I5" s="9">
        <f>VLOOKUP($B5,[1]PSL2_Boys!$A:$B,2,FALSE)</f>
        <v>4</v>
      </c>
      <c r="J5" s="9">
        <f>VLOOKUP($B5,[1]PSL3_Boys!$A:$B,2,FALSE)</f>
        <v>4</v>
      </c>
      <c r="K5" s="9" t="str">
        <f>VLOOKUP($B5,[1]GS1_Boys!$A:$B,2,FALSE)</f>
        <v>DNF</v>
      </c>
      <c r="L5" s="9">
        <f>VLOOKUP($B5,[1]GS2_Boys!$A:$B,2,FALSE)</f>
        <v>1</v>
      </c>
      <c r="M5" s="11" t="str">
        <f>VLOOKUP($B5,[1]GS3_Boys!$A:$B,2,FALSE)</f>
        <v>DNF</v>
      </c>
      <c r="N5" s="13">
        <f t="shared" si="0"/>
        <v>7</v>
      </c>
      <c r="O5" s="67">
        <f t="shared" si="1"/>
        <v>1</v>
      </c>
      <c r="P5" s="67">
        <f t="shared" si="2"/>
        <v>2</v>
      </c>
      <c r="Q5" s="68">
        <f t="shared" si="3"/>
        <v>4</v>
      </c>
      <c r="R5" s="16">
        <f t="shared" si="4"/>
        <v>4</v>
      </c>
      <c r="S5" s="17">
        <f t="shared" si="5"/>
        <v>5</v>
      </c>
      <c r="T5" s="17" t="e">
        <f t="shared" si="6"/>
        <v>#NUM!</v>
      </c>
      <c r="U5" s="17" t="e">
        <f t="shared" si="7"/>
        <v>#NUM!</v>
      </c>
      <c r="V5" s="17" t="e">
        <f t="shared" si="8"/>
        <v>#NUM!</v>
      </c>
      <c r="W5" s="17" t="e">
        <f t="shared" si="9"/>
        <v>#NUM!</v>
      </c>
    </row>
    <row r="6" spans="1:23" x14ac:dyDescent="0.3">
      <c r="A6" s="9">
        <v>5</v>
      </c>
      <c r="B6" s="9" t="s">
        <v>165</v>
      </c>
      <c r="C6" s="9" t="s">
        <v>23</v>
      </c>
      <c r="D6" s="65">
        <v>2008</v>
      </c>
      <c r="E6" s="66">
        <f>VLOOKUP($B6,[1]SL1_Boys!$A:$B,2,FALSE)</f>
        <v>3</v>
      </c>
      <c r="F6" s="9">
        <f>VLOOKUP($B6,[1]SL2_Boys!$A:$B,2,FALSE)</f>
        <v>5</v>
      </c>
      <c r="G6" s="9">
        <f>VLOOKUP($B6,[1]SL3_Boys!$A:$B,2,FALSE)</f>
        <v>2</v>
      </c>
      <c r="H6" s="9">
        <f>VLOOKUP($B6,[1]PSL1_Boys!$A:$B,2,FALSE)</f>
        <v>11</v>
      </c>
      <c r="I6" s="9">
        <f>VLOOKUP($B6,[1]PSL2_Boys!$A:$B,2,FALSE)</f>
        <v>5</v>
      </c>
      <c r="J6" s="9">
        <f>VLOOKUP($B6,[1]PSL3_Boys!$A:$B,2,FALSE)</f>
        <v>6</v>
      </c>
      <c r="K6" s="9">
        <f>VLOOKUP($B6,[1]GS1_Boys!$A:$B,2,FALSE)</f>
        <v>8</v>
      </c>
      <c r="L6" s="9">
        <f>VLOOKUP($B6,[1]GS2_Boys!$A:$B,2,FALSE)</f>
        <v>7</v>
      </c>
      <c r="M6" s="11">
        <f>VLOOKUP($B6,[1]GS3_Boys!$A:$B,2,FALSE)</f>
        <v>5</v>
      </c>
      <c r="N6" s="13">
        <f t="shared" si="0"/>
        <v>10</v>
      </c>
      <c r="O6" s="67">
        <f t="shared" si="1"/>
        <v>2</v>
      </c>
      <c r="P6" s="67">
        <f t="shared" si="2"/>
        <v>3</v>
      </c>
      <c r="Q6" s="68">
        <f t="shared" si="3"/>
        <v>5</v>
      </c>
      <c r="R6" s="16">
        <f t="shared" si="4"/>
        <v>5</v>
      </c>
      <c r="S6" s="17">
        <f t="shared" si="5"/>
        <v>5</v>
      </c>
      <c r="T6" s="17">
        <f t="shared" si="6"/>
        <v>6</v>
      </c>
      <c r="U6" s="17">
        <f t="shared" si="7"/>
        <v>7</v>
      </c>
      <c r="V6" s="17">
        <f t="shared" si="8"/>
        <v>8</v>
      </c>
      <c r="W6" s="17">
        <f t="shared" si="9"/>
        <v>11</v>
      </c>
    </row>
    <row r="7" spans="1:23" x14ac:dyDescent="0.3">
      <c r="A7" s="9">
        <v>6</v>
      </c>
      <c r="B7" s="9" t="s">
        <v>166</v>
      </c>
      <c r="C7" s="9" t="s">
        <v>47</v>
      </c>
      <c r="D7" s="65">
        <v>2009</v>
      </c>
      <c r="E7" s="66">
        <f>VLOOKUP($B7,[1]SL1_Boys!$A:$B,2,FALSE)</f>
        <v>8</v>
      </c>
      <c r="F7" s="9">
        <f>VLOOKUP($B7,[1]SL2_Boys!$A:$B,2,FALSE)</f>
        <v>14</v>
      </c>
      <c r="G7" s="9">
        <f>VLOOKUP($B7,[1]SL3_Boys!$A:$B,2,FALSE)</f>
        <v>8</v>
      </c>
      <c r="H7" s="9">
        <f>VLOOKUP($B7,[1]PSL1_Boys!$A:$B,2,FALSE)</f>
        <v>7</v>
      </c>
      <c r="I7" s="9">
        <f>VLOOKUP($B7,[1]PSL2_Boys!$A:$B,2,FALSE)</f>
        <v>7</v>
      </c>
      <c r="J7" s="9">
        <f>VLOOKUP($B7,[1]PSL3_Boys!$A:$B,2,FALSE)</f>
        <v>7</v>
      </c>
      <c r="K7" s="9">
        <f>VLOOKUP($B7,[1]GS1_Boys!$A:$B,2,FALSE)</f>
        <v>3</v>
      </c>
      <c r="L7" s="9">
        <f>VLOOKUP($B7,[1]GS2_Boys!$A:$B,2,FALSE)</f>
        <v>5</v>
      </c>
      <c r="M7" s="11">
        <f>VLOOKUP($B7,[1]GS3_Boys!$A:$B,2,FALSE)</f>
        <v>2</v>
      </c>
      <c r="N7" s="13">
        <f t="shared" si="0"/>
        <v>10</v>
      </c>
      <c r="O7" s="67">
        <f t="shared" si="1"/>
        <v>2</v>
      </c>
      <c r="P7" s="67">
        <f t="shared" si="2"/>
        <v>3</v>
      </c>
      <c r="Q7" s="68">
        <f t="shared" si="3"/>
        <v>5</v>
      </c>
      <c r="R7" s="16">
        <f t="shared" si="4"/>
        <v>7</v>
      </c>
      <c r="S7" s="17">
        <f t="shared" si="5"/>
        <v>7</v>
      </c>
      <c r="T7" s="17">
        <f t="shared" si="6"/>
        <v>7</v>
      </c>
      <c r="U7" s="17">
        <f t="shared" si="7"/>
        <v>8</v>
      </c>
      <c r="V7" s="17">
        <f t="shared" si="8"/>
        <v>8</v>
      </c>
      <c r="W7" s="17">
        <f t="shared" si="9"/>
        <v>14</v>
      </c>
    </row>
    <row r="8" spans="1:23" x14ac:dyDescent="0.3">
      <c r="A8" s="9">
        <v>7</v>
      </c>
      <c r="B8" s="9" t="s">
        <v>167</v>
      </c>
      <c r="C8" s="9" t="s">
        <v>43</v>
      </c>
      <c r="D8" s="65">
        <v>2008</v>
      </c>
      <c r="E8" s="66">
        <f>VLOOKUP($B8,[1]SL1_Boys!$A:$B,2,FALSE)</f>
        <v>5</v>
      </c>
      <c r="F8" s="9">
        <f>VLOOKUP($B8,[1]SL2_Boys!$A:$B,2,FALSE)</f>
        <v>7</v>
      </c>
      <c r="G8" s="9">
        <f>VLOOKUP($B8,[1]SL3_Boys!$A:$B,2,FALSE)</f>
        <v>5</v>
      </c>
      <c r="H8" s="9">
        <f>VLOOKUP($B8,[1]PSL1_Boys!$A:$B,2,FALSE)</f>
        <v>6</v>
      </c>
      <c r="I8" s="9">
        <f>VLOOKUP($B8,[1]PSL2_Boys!$A:$B,2,FALSE)</f>
        <v>6</v>
      </c>
      <c r="J8" s="9">
        <f>VLOOKUP($B8,[1]PSL3_Boys!$A:$B,2,FALSE)</f>
        <v>5</v>
      </c>
      <c r="K8" s="9">
        <f>VLOOKUP($B8,[1]GS1_Boys!$A:$B,2,FALSE)</f>
        <v>5</v>
      </c>
      <c r="L8" s="9">
        <f>VLOOKUP($B8,[1]GS2_Boys!$A:$B,2,FALSE)</f>
        <v>6</v>
      </c>
      <c r="M8" s="11">
        <f>VLOOKUP($B8,[1]GS3_Boys!$A:$B,2,FALSE)</f>
        <v>4</v>
      </c>
      <c r="N8" s="13">
        <f t="shared" si="0"/>
        <v>14</v>
      </c>
      <c r="O8" s="67">
        <f t="shared" si="1"/>
        <v>4</v>
      </c>
      <c r="P8" s="67">
        <f t="shared" si="2"/>
        <v>5</v>
      </c>
      <c r="Q8" s="68">
        <f t="shared" si="3"/>
        <v>5</v>
      </c>
      <c r="R8" s="16">
        <f t="shared" si="4"/>
        <v>5</v>
      </c>
      <c r="S8" s="17">
        <f t="shared" si="5"/>
        <v>5</v>
      </c>
      <c r="T8" s="17">
        <f t="shared" si="6"/>
        <v>6</v>
      </c>
      <c r="U8" s="17">
        <f t="shared" si="7"/>
        <v>6</v>
      </c>
      <c r="V8" s="17">
        <f t="shared" si="8"/>
        <v>6</v>
      </c>
      <c r="W8" s="17">
        <f t="shared" si="9"/>
        <v>7</v>
      </c>
    </row>
    <row r="9" spans="1:23" x14ac:dyDescent="0.3">
      <c r="A9" s="9">
        <v>8</v>
      </c>
      <c r="B9" s="9" t="s">
        <v>168</v>
      </c>
      <c r="C9" s="9" t="s">
        <v>27</v>
      </c>
      <c r="D9" s="65">
        <v>2008</v>
      </c>
      <c r="E9" s="66">
        <f>VLOOKUP($B9,[1]SL1_Boys!$A:$B,2,FALSE)</f>
        <v>10</v>
      </c>
      <c r="F9" s="9" t="str">
        <f>VLOOKUP($B9,[1]SL2_Boys!$A:$B,2,FALSE)</f>
        <v>DNF</v>
      </c>
      <c r="G9" s="9" t="str">
        <f>VLOOKUP($B9,[1]SL3_Boys!$A:$B,2,FALSE)</f>
        <v>DNF</v>
      </c>
      <c r="H9" s="9">
        <f>VLOOKUP($B9,[1]PSL1_Boys!$A:$B,2,FALSE)</f>
        <v>20</v>
      </c>
      <c r="I9" s="9">
        <f>VLOOKUP($B9,[1]PSL2_Boys!$A:$B,2,FALSE)</f>
        <v>32</v>
      </c>
      <c r="J9" s="9">
        <f>VLOOKUP($B9,[1]PSL3_Boys!$A:$B,2,FALSE)</f>
        <v>26</v>
      </c>
      <c r="K9" s="9">
        <f>VLOOKUP($B9,[1]GS1_Boys!$A:$B,2,FALSE)</f>
        <v>7</v>
      </c>
      <c r="L9" s="9">
        <f>VLOOKUP($B9,[1]GS2_Boys!$A:$B,2,FALSE)</f>
        <v>4</v>
      </c>
      <c r="M9" s="11">
        <f>VLOOKUP($B9,[1]GS3_Boys!$A:$B,2,FALSE)</f>
        <v>3</v>
      </c>
      <c r="N9" s="13">
        <f t="shared" si="0"/>
        <v>14</v>
      </c>
      <c r="O9" s="67">
        <f t="shared" si="1"/>
        <v>3</v>
      </c>
      <c r="P9" s="67">
        <f t="shared" si="2"/>
        <v>4</v>
      </c>
      <c r="Q9" s="68">
        <f t="shared" si="3"/>
        <v>7</v>
      </c>
      <c r="R9" s="16">
        <f t="shared" si="4"/>
        <v>10</v>
      </c>
      <c r="S9" s="17">
        <f t="shared" si="5"/>
        <v>20</v>
      </c>
      <c r="T9" s="17">
        <f t="shared" si="6"/>
        <v>26</v>
      </c>
      <c r="U9" s="17">
        <f t="shared" si="7"/>
        <v>32</v>
      </c>
      <c r="V9" s="17" t="e">
        <f t="shared" si="8"/>
        <v>#NUM!</v>
      </c>
      <c r="W9" s="17" t="e">
        <f t="shared" si="9"/>
        <v>#NUM!</v>
      </c>
    </row>
    <row r="10" spans="1:23" x14ac:dyDescent="0.3">
      <c r="A10" s="9">
        <v>9</v>
      </c>
      <c r="B10" s="9" t="s">
        <v>169</v>
      </c>
      <c r="C10" s="9" t="s">
        <v>47</v>
      </c>
      <c r="D10" s="65">
        <v>2008</v>
      </c>
      <c r="E10" s="66">
        <f>VLOOKUP($B10,[1]SL1_Boys!$A:$B,2,FALSE)</f>
        <v>18</v>
      </c>
      <c r="F10" s="9">
        <f>VLOOKUP($B10,[1]SL2_Boys!$A:$B,2,FALSE)</f>
        <v>20</v>
      </c>
      <c r="G10" s="9">
        <f>VLOOKUP($B10,[1]SL3_Boys!$A:$B,2,FALSE)</f>
        <v>14</v>
      </c>
      <c r="H10" s="9">
        <f>VLOOKUP($B10,[1]PSL1_Boys!$A:$B,2,FALSE)</f>
        <v>17</v>
      </c>
      <c r="I10" s="9">
        <f>VLOOKUP($B10,[1]PSL2_Boys!$A:$B,2,FALSE)</f>
        <v>15</v>
      </c>
      <c r="J10" s="9">
        <f>VLOOKUP($B10,[1]PSL3_Boys!$A:$B,2,FALSE)</f>
        <v>14</v>
      </c>
      <c r="K10" s="9">
        <f>VLOOKUP($B10,[1]GS1_Boys!$A:$B,2,FALSE)</f>
        <v>6</v>
      </c>
      <c r="L10" s="9">
        <f>VLOOKUP($B10,[1]GS2_Boys!$A:$B,2,FALSE)</f>
        <v>8</v>
      </c>
      <c r="M10" s="11">
        <f>VLOOKUP($B10,[1]GS3_Boys!$A:$B,2,FALSE)</f>
        <v>5</v>
      </c>
      <c r="N10" s="13">
        <f t="shared" si="0"/>
        <v>19</v>
      </c>
      <c r="O10" s="67">
        <f t="shared" si="1"/>
        <v>5</v>
      </c>
      <c r="P10" s="67">
        <f t="shared" si="2"/>
        <v>6</v>
      </c>
      <c r="Q10" s="68">
        <f t="shared" si="3"/>
        <v>8</v>
      </c>
      <c r="R10" s="16">
        <f t="shared" si="4"/>
        <v>14</v>
      </c>
      <c r="S10" s="17">
        <f t="shared" si="5"/>
        <v>14</v>
      </c>
      <c r="T10" s="17">
        <f t="shared" si="6"/>
        <v>15</v>
      </c>
      <c r="U10" s="17">
        <f t="shared" si="7"/>
        <v>17</v>
      </c>
      <c r="V10" s="17">
        <f t="shared" si="8"/>
        <v>18</v>
      </c>
      <c r="W10" s="17">
        <f t="shared" si="9"/>
        <v>20</v>
      </c>
    </row>
    <row r="11" spans="1:23" x14ac:dyDescent="0.3">
      <c r="A11" s="9">
        <v>10</v>
      </c>
      <c r="B11" s="9" t="s">
        <v>170</v>
      </c>
      <c r="C11" s="9" t="s">
        <v>23</v>
      </c>
      <c r="D11" s="65">
        <v>2009</v>
      </c>
      <c r="E11" s="66">
        <f>VLOOKUP($B11,[1]SL1_Boys!$A:$B,2,FALSE)</f>
        <v>6</v>
      </c>
      <c r="F11" s="9">
        <f>VLOOKUP($B11,[1]SL2_Boys!$A:$B,2,FALSE)</f>
        <v>8</v>
      </c>
      <c r="G11" s="9">
        <f>VLOOKUP($B11,[1]SL3_Boys!$A:$B,2,FALSE)</f>
        <v>6</v>
      </c>
      <c r="H11" s="9">
        <f>VLOOKUP($B11,[1]PSL1_Boys!$A:$B,2,FALSE)</f>
        <v>12</v>
      </c>
      <c r="I11" s="9">
        <f>VLOOKUP($B11,[1]PSL2_Boys!$A:$B,2,FALSE)</f>
        <v>12</v>
      </c>
      <c r="J11" s="9">
        <f>VLOOKUP($B11,[1]PSL3_Boys!$A:$B,2,FALSE)</f>
        <v>12</v>
      </c>
      <c r="K11" s="9">
        <f>VLOOKUP($B11,[1]GS1_Boys!$A:$B,2,FALSE)</f>
        <v>18</v>
      </c>
      <c r="L11" s="9">
        <f>VLOOKUP($B11,[1]GS2_Boys!$A:$B,2,FALSE)</f>
        <v>9</v>
      </c>
      <c r="M11" s="11">
        <f>VLOOKUP($B11,[1]GS3_Boys!$A:$B,2,FALSE)</f>
        <v>11</v>
      </c>
      <c r="N11" s="13">
        <f t="shared" si="0"/>
        <v>20</v>
      </c>
      <c r="O11" s="67">
        <f t="shared" si="1"/>
        <v>6</v>
      </c>
      <c r="P11" s="67">
        <f t="shared" si="2"/>
        <v>6</v>
      </c>
      <c r="Q11" s="68">
        <f t="shared" si="3"/>
        <v>8</v>
      </c>
      <c r="R11" s="16">
        <f t="shared" si="4"/>
        <v>9</v>
      </c>
      <c r="S11" s="17">
        <f t="shared" si="5"/>
        <v>11</v>
      </c>
      <c r="T11" s="17">
        <f t="shared" si="6"/>
        <v>12</v>
      </c>
      <c r="U11" s="17">
        <f t="shared" si="7"/>
        <v>12</v>
      </c>
      <c r="V11" s="17">
        <f t="shared" si="8"/>
        <v>12</v>
      </c>
      <c r="W11" s="17">
        <f t="shared" si="9"/>
        <v>18</v>
      </c>
    </row>
    <row r="12" spans="1:23" x14ac:dyDescent="0.3">
      <c r="A12" s="9">
        <v>11</v>
      </c>
      <c r="B12" s="9" t="s">
        <v>171</v>
      </c>
      <c r="C12" s="9" t="s">
        <v>43</v>
      </c>
      <c r="D12" s="65">
        <v>2008</v>
      </c>
      <c r="E12" s="66">
        <f>VLOOKUP($B12,[1]SL1_Boys!$A:$B,2,FALSE)</f>
        <v>17</v>
      </c>
      <c r="F12" s="9">
        <f>VLOOKUP($B12,[1]SL2_Boys!$A:$B,2,FALSE)</f>
        <v>17</v>
      </c>
      <c r="G12" s="9">
        <f>VLOOKUP($B12,[1]SL3_Boys!$A:$B,2,FALSE)</f>
        <v>13</v>
      </c>
      <c r="H12" s="9">
        <f>VLOOKUP($B12,[1]PSL1_Boys!$A:$B,2,FALSE)</f>
        <v>21</v>
      </c>
      <c r="I12" s="9">
        <f>VLOOKUP($B12,[1]PSL2_Boys!$A:$B,2,FALSE)</f>
        <v>20</v>
      </c>
      <c r="J12" s="9">
        <f>VLOOKUP($B12,[1]PSL3_Boys!$A:$B,2,FALSE)</f>
        <v>19</v>
      </c>
      <c r="K12" s="9">
        <f>VLOOKUP($B12,[1]GS1_Boys!$A:$B,2,FALSE)</f>
        <v>11</v>
      </c>
      <c r="L12" s="9">
        <f>VLOOKUP($B12,[1]GS2_Boys!$A:$B,2,FALSE)</f>
        <v>3</v>
      </c>
      <c r="M12" s="11">
        <f>VLOOKUP($B12,[1]GS3_Boys!$A:$B,2,FALSE)</f>
        <v>7</v>
      </c>
      <c r="N12" s="13">
        <f t="shared" si="0"/>
        <v>21</v>
      </c>
      <c r="O12" s="67">
        <f t="shared" si="1"/>
        <v>3</v>
      </c>
      <c r="P12" s="67">
        <f t="shared" si="2"/>
        <v>7</v>
      </c>
      <c r="Q12" s="68">
        <f t="shared" si="3"/>
        <v>11</v>
      </c>
      <c r="R12" s="16">
        <f t="shared" si="4"/>
        <v>13</v>
      </c>
      <c r="S12" s="17">
        <f t="shared" si="5"/>
        <v>17</v>
      </c>
      <c r="T12" s="17">
        <f t="shared" si="6"/>
        <v>17</v>
      </c>
      <c r="U12" s="17">
        <f t="shared" si="7"/>
        <v>19</v>
      </c>
      <c r="V12" s="17">
        <f t="shared" si="8"/>
        <v>20</v>
      </c>
      <c r="W12" s="17">
        <f t="shared" si="9"/>
        <v>21</v>
      </c>
    </row>
    <row r="13" spans="1:23" x14ac:dyDescent="0.3">
      <c r="A13" s="9">
        <v>12</v>
      </c>
      <c r="B13" s="9" t="s">
        <v>172</v>
      </c>
      <c r="C13" s="9" t="s">
        <v>23</v>
      </c>
      <c r="D13" s="65">
        <v>2008</v>
      </c>
      <c r="E13" s="66">
        <f>VLOOKUP($B13,[1]SL1_Boys!$A:$B,2,FALSE)</f>
        <v>37</v>
      </c>
      <c r="F13" s="9">
        <f>VLOOKUP($B13,[1]SL2_Boys!$A:$B,2,FALSE)</f>
        <v>6</v>
      </c>
      <c r="G13" s="9">
        <f>VLOOKUP($B13,[1]SL3_Boys!$A:$B,2,FALSE)</f>
        <v>20</v>
      </c>
      <c r="H13" s="9">
        <f>VLOOKUP($B13,[1]PSL1_Boys!$A:$B,2,FALSE)</f>
        <v>8</v>
      </c>
      <c r="I13" s="9">
        <f>VLOOKUP($B13,[1]PSL2_Boys!$A:$B,2,FALSE)</f>
        <v>8</v>
      </c>
      <c r="J13" s="9">
        <f>VLOOKUP($B13,[1]PSL3_Boys!$A:$B,2,FALSE)</f>
        <v>8</v>
      </c>
      <c r="K13" s="9">
        <f>VLOOKUP($B13,[1]GS1_Boys!$A:$B,2,FALSE)</f>
        <v>10</v>
      </c>
      <c r="L13" s="9" t="str">
        <f>VLOOKUP($B13,[1]GS2_Boys!$A:$B,2,FALSE)</f>
        <v>DNF</v>
      </c>
      <c r="M13" s="11" t="str">
        <f>VLOOKUP($B13,[1]GS3_Boys!$A:$B,2,FALSE)</f>
        <v>DNF</v>
      </c>
      <c r="N13" s="13">
        <f t="shared" si="0"/>
        <v>22</v>
      </c>
      <c r="O13" s="67">
        <f t="shared" si="1"/>
        <v>6</v>
      </c>
      <c r="P13" s="67">
        <f t="shared" si="2"/>
        <v>8</v>
      </c>
      <c r="Q13" s="68">
        <f t="shared" si="3"/>
        <v>8</v>
      </c>
      <c r="R13" s="16">
        <f t="shared" si="4"/>
        <v>8</v>
      </c>
      <c r="S13" s="17">
        <f t="shared" si="5"/>
        <v>10</v>
      </c>
      <c r="T13" s="17">
        <f t="shared" si="6"/>
        <v>20</v>
      </c>
      <c r="U13" s="17">
        <f t="shared" si="7"/>
        <v>37</v>
      </c>
      <c r="V13" s="17" t="e">
        <f t="shared" si="8"/>
        <v>#NUM!</v>
      </c>
      <c r="W13" s="17" t="e">
        <f t="shared" si="9"/>
        <v>#NUM!</v>
      </c>
    </row>
    <row r="14" spans="1:23" x14ac:dyDescent="0.3">
      <c r="A14" s="9">
        <v>13</v>
      </c>
      <c r="B14" s="9" t="s">
        <v>173</v>
      </c>
      <c r="C14" s="9" t="s">
        <v>23</v>
      </c>
      <c r="D14" s="65">
        <v>2009</v>
      </c>
      <c r="E14" s="66">
        <f>VLOOKUP($B14,[1]SL1_Boys!$A:$B,2,FALSE)</f>
        <v>12</v>
      </c>
      <c r="F14" s="9">
        <f>VLOOKUP($B14,[1]SL2_Boys!$A:$B,2,FALSE)</f>
        <v>11</v>
      </c>
      <c r="G14" s="9">
        <f>VLOOKUP($B14,[1]SL3_Boys!$A:$B,2,FALSE)</f>
        <v>10</v>
      </c>
      <c r="H14" s="9">
        <f>VLOOKUP($B14,[1]PSL1_Boys!$A:$B,2,FALSE)</f>
        <v>18</v>
      </c>
      <c r="I14" s="9">
        <f>VLOOKUP($B14,[1]PSL2_Boys!$A:$B,2,FALSE)</f>
        <v>10</v>
      </c>
      <c r="J14" s="9">
        <f>VLOOKUP($B14,[1]PSL3_Boys!$A:$B,2,FALSE)</f>
        <v>13</v>
      </c>
      <c r="K14" s="9">
        <f>VLOOKUP($B14,[1]GS1_Boys!$A:$B,2,FALSE)</f>
        <v>4</v>
      </c>
      <c r="L14" s="9" t="str">
        <f>VLOOKUP($B14,[1]GS2_Boys!$A:$B,2,FALSE)</f>
        <v>DQ</v>
      </c>
      <c r="M14" s="11" t="str">
        <f>VLOOKUP($B14,[1]GS3_Boys!$A:$B,2,FALSE)</f>
        <v>DQ</v>
      </c>
      <c r="N14" s="13">
        <f t="shared" si="0"/>
        <v>24</v>
      </c>
      <c r="O14" s="67">
        <f t="shared" si="1"/>
        <v>4</v>
      </c>
      <c r="P14" s="67">
        <f t="shared" si="2"/>
        <v>10</v>
      </c>
      <c r="Q14" s="68">
        <f t="shared" si="3"/>
        <v>10</v>
      </c>
      <c r="R14" s="16">
        <f t="shared" si="4"/>
        <v>11</v>
      </c>
      <c r="S14" s="17">
        <f t="shared" si="5"/>
        <v>12</v>
      </c>
      <c r="T14" s="17">
        <f t="shared" si="6"/>
        <v>13</v>
      </c>
      <c r="U14" s="17">
        <f t="shared" si="7"/>
        <v>18</v>
      </c>
      <c r="V14" s="17" t="e">
        <f t="shared" si="8"/>
        <v>#NUM!</v>
      </c>
      <c r="W14" s="17" t="e">
        <f t="shared" si="9"/>
        <v>#NUM!</v>
      </c>
    </row>
    <row r="15" spans="1:23" x14ac:dyDescent="0.3">
      <c r="A15" s="69" t="s">
        <v>126</v>
      </c>
      <c r="B15" s="70" t="s">
        <v>174</v>
      </c>
      <c r="C15" s="69" t="s">
        <v>43</v>
      </c>
      <c r="D15" s="71">
        <v>2008</v>
      </c>
      <c r="E15" s="72">
        <f>VLOOKUP($B15,[1]SL1_Boys!$A:$B,2,FALSE)</f>
        <v>1</v>
      </c>
      <c r="F15" s="69">
        <f>VLOOKUP($B15,[1]SL2_Boys!$A:$B,2,FALSE)</f>
        <v>19</v>
      </c>
      <c r="G15" s="69">
        <f>VLOOKUP($B15,[1]SL3_Boys!$A:$B,2,FALSE)</f>
        <v>4</v>
      </c>
      <c r="H15" s="69" t="str">
        <f>VLOOKUP($B15,[1]PSL1_Boys!$A:$B,2,FALSE)</f>
        <v>DNS</v>
      </c>
      <c r="I15" s="69" t="str">
        <f>VLOOKUP($B15,[1]PSL2_Boys!$A:$B,2,FALSE)</f>
        <v>DNS</v>
      </c>
      <c r="J15" s="69" t="str">
        <f>VLOOKUP($B15,[1]PSL3_Boys!$A:$B,2,FALSE)</f>
        <v>DNS</v>
      </c>
      <c r="K15" s="69" t="str">
        <f>VLOOKUP($B15,[1]GS1_Boys!$A:$B,2,FALSE)</f>
        <v>DNS</v>
      </c>
      <c r="L15" s="69" t="str">
        <f>VLOOKUP($B15,[1]GS2_Boys!$A:$B,2,FALSE)</f>
        <v>DNS</v>
      </c>
      <c r="M15" s="73" t="str">
        <f>VLOOKUP($B15,[1]GS3_Boys!$A:$B,2,FALSE)</f>
        <v>DNS</v>
      </c>
      <c r="N15" s="74">
        <f t="shared" si="0"/>
        <v>24</v>
      </c>
      <c r="O15" s="69">
        <f t="shared" si="1"/>
        <v>1</v>
      </c>
      <c r="P15" s="69">
        <f t="shared" si="2"/>
        <v>4</v>
      </c>
      <c r="Q15" s="71">
        <f t="shared" si="3"/>
        <v>19</v>
      </c>
      <c r="R15" s="72" t="e">
        <f t="shared" si="4"/>
        <v>#NUM!</v>
      </c>
      <c r="S15" s="69" t="e">
        <f t="shared" si="5"/>
        <v>#NUM!</v>
      </c>
      <c r="T15" s="69" t="e">
        <f t="shared" si="6"/>
        <v>#NUM!</v>
      </c>
      <c r="U15" s="69" t="e">
        <f t="shared" si="7"/>
        <v>#NUM!</v>
      </c>
      <c r="V15" s="69" t="e">
        <f t="shared" si="8"/>
        <v>#NUM!</v>
      </c>
      <c r="W15" s="69" t="e">
        <f t="shared" si="9"/>
        <v>#NUM!</v>
      </c>
    </row>
    <row r="16" spans="1:23" x14ac:dyDescent="0.3">
      <c r="A16" s="9">
        <v>14</v>
      </c>
      <c r="B16" s="9" t="s">
        <v>175</v>
      </c>
      <c r="C16" s="9" t="s">
        <v>43</v>
      </c>
      <c r="D16" s="65">
        <v>2008</v>
      </c>
      <c r="E16" s="66">
        <f>VLOOKUP($B16,[1]SL1_Boys!$A:$B,2,FALSE)</f>
        <v>7</v>
      </c>
      <c r="F16" s="9">
        <f>VLOOKUP($B16,[1]SL2_Boys!$A:$B,2,FALSE)</f>
        <v>12</v>
      </c>
      <c r="G16" s="9">
        <f>VLOOKUP($B16,[1]SL3_Boys!$A:$B,2,FALSE)</f>
        <v>7</v>
      </c>
      <c r="H16" s="9">
        <f>VLOOKUP($B16,[1]PSL1_Boys!$A:$B,2,FALSE)</f>
        <v>16</v>
      </c>
      <c r="I16" s="9">
        <f>VLOOKUP($B16,[1]PSL2_Boys!$A:$B,2,FALSE)</f>
        <v>16</v>
      </c>
      <c r="J16" s="9">
        <f>VLOOKUP($B16,[1]PSL3_Boys!$A:$B,2,FALSE)</f>
        <v>16</v>
      </c>
      <c r="K16" s="9" t="str">
        <f>VLOOKUP($B16,[1]GS1_Boys!$A:$B,2,FALSE)</f>
        <v>DNS</v>
      </c>
      <c r="L16" s="9" t="str">
        <f>VLOOKUP($B16,[1]GS2_Boys!$A:$B,2,FALSE)</f>
        <v>DNS</v>
      </c>
      <c r="M16" s="11" t="str">
        <f>VLOOKUP($B16,[1]GS3_Boys!$A:$B,2,FALSE)</f>
        <v>DNS</v>
      </c>
      <c r="N16" s="13">
        <f t="shared" si="0"/>
        <v>26</v>
      </c>
      <c r="O16" s="67">
        <f t="shared" si="1"/>
        <v>7</v>
      </c>
      <c r="P16" s="67">
        <f t="shared" si="2"/>
        <v>7</v>
      </c>
      <c r="Q16" s="68">
        <f t="shared" si="3"/>
        <v>12</v>
      </c>
      <c r="R16" s="16">
        <f t="shared" si="4"/>
        <v>16</v>
      </c>
      <c r="S16" s="17">
        <f t="shared" si="5"/>
        <v>16</v>
      </c>
      <c r="T16" s="17">
        <f t="shared" si="6"/>
        <v>16</v>
      </c>
      <c r="U16" s="17" t="e">
        <f t="shared" si="7"/>
        <v>#NUM!</v>
      </c>
      <c r="V16" s="17" t="e">
        <f t="shared" si="8"/>
        <v>#NUM!</v>
      </c>
      <c r="W16" s="17" t="e">
        <f t="shared" si="9"/>
        <v>#NUM!</v>
      </c>
    </row>
    <row r="17" spans="1:23" x14ac:dyDescent="0.3">
      <c r="A17" s="9">
        <f>A16+1</f>
        <v>15</v>
      </c>
      <c r="B17" s="9" t="s">
        <v>176</v>
      </c>
      <c r="C17" s="9" t="s">
        <v>47</v>
      </c>
      <c r="D17" s="65">
        <v>2008</v>
      </c>
      <c r="E17" s="66" t="str">
        <f>VLOOKUP($B17,[1]SL1_Boys!$A:$B,2,FALSE)</f>
        <v>DQ</v>
      </c>
      <c r="F17" s="9">
        <f>VLOOKUP($B17,[1]SL2_Boys!$A:$B,2,FALSE)</f>
        <v>9</v>
      </c>
      <c r="G17" s="9" t="str">
        <f>VLOOKUP($B17,[1]SL3_Boys!$A:$B,2,FALSE)</f>
        <v>DQ</v>
      </c>
      <c r="H17" s="9">
        <f>VLOOKUP($B17,[1]PSL1_Boys!$A:$B,2,FALSE)</f>
        <v>9</v>
      </c>
      <c r="I17" s="9">
        <f>VLOOKUP($B17,[1]PSL2_Boys!$A:$B,2,FALSE)</f>
        <v>10</v>
      </c>
      <c r="J17" s="9">
        <f>VLOOKUP($B17,[1]PSL3_Boys!$A:$B,2,FALSE)</f>
        <v>9</v>
      </c>
      <c r="K17" s="9">
        <f>VLOOKUP($B17,[1]GS1_Boys!$A:$B,2,FALSE)</f>
        <v>12</v>
      </c>
      <c r="L17" s="9">
        <f>VLOOKUP($B17,[1]GS2_Boys!$A:$B,2,FALSE)</f>
        <v>12</v>
      </c>
      <c r="M17" s="11">
        <f>VLOOKUP($B17,[1]GS3_Boys!$A:$B,2,FALSE)</f>
        <v>10</v>
      </c>
      <c r="N17" s="13">
        <f t="shared" si="0"/>
        <v>27</v>
      </c>
      <c r="O17" s="67">
        <f t="shared" si="1"/>
        <v>9</v>
      </c>
      <c r="P17" s="67">
        <f t="shared" si="2"/>
        <v>9</v>
      </c>
      <c r="Q17" s="68">
        <f t="shared" si="3"/>
        <v>9</v>
      </c>
      <c r="R17" s="16">
        <f t="shared" si="4"/>
        <v>10</v>
      </c>
      <c r="S17" s="17">
        <f t="shared" si="5"/>
        <v>10</v>
      </c>
      <c r="T17" s="17">
        <f t="shared" si="6"/>
        <v>12</v>
      </c>
      <c r="U17" s="17">
        <f t="shared" si="7"/>
        <v>12</v>
      </c>
      <c r="V17" s="17" t="e">
        <f t="shared" si="8"/>
        <v>#NUM!</v>
      </c>
      <c r="W17" s="17" t="e">
        <f t="shared" si="9"/>
        <v>#NUM!</v>
      </c>
    </row>
    <row r="18" spans="1:23" x14ac:dyDescent="0.3">
      <c r="A18" s="9">
        <f t="shared" ref="A18:A51" si="10">A17+1</f>
        <v>16</v>
      </c>
      <c r="B18" s="9" t="s">
        <v>177</v>
      </c>
      <c r="C18" s="9" t="s">
        <v>23</v>
      </c>
      <c r="D18" s="65">
        <v>2008</v>
      </c>
      <c r="E18" s="66">
        <f>VLOOKUP($B18,[1]SL1_Boys!$A:$B,2,FALSE)</f>
        <v>38</v>
      </c>
      <c r="F18" s="9">
        <f>VLOOKUP($B18,[1]SL2_Boys!$A:$B,2,FALSE)</f>
        <v>13</v>
      </c>
      <c r="G18" s="9">
        <f>VLOOKUP($B18,[1]SL3_Boys!$A:$B,2,FALSE)</f>
        <v>23</v>
      </c>
      <c r="H18" s="9">
        <f>VLOOKUP($B18,[1]PSL1_Boys!$A:$B,2,FALSE)</f>
        <v>15</v>
      </c>
      <c r="I18" s="9">
        <f>VLOOKUP($B18,[1]PSL2_Boys!$A:$B,2,FALSE)</f>
        <v>19</v>
      </c>
      <c r="J18" s="9">
        <f>VLOOKUP($B18,[1]PSL3_Boys!$A:$B,2,FALSE)</f>
        <v>18</v>
      </c>
      <c r="K18" s="9">
        <f>VLOOKUP($B18,[1]GS1_Boys!$A:$B,2,FALSE)</f>
        <v>9</v>
      </c>
      <c r="L18" s="9">
        <f>VLOOKUP($B18,[1]GS2_Boys!$A:$B,2,FALSE)</f>
        <v>10</v>
      </c>
      <c r="M18" s="11">
        <f>VLOOKUP($B18,[1]GS3_Boys!$A:$B,2,FALSE)</f>
        <v>8</v>
      </c>
      <c r="N18" s="13">
        <f t="shared" si="0"/>
        <v>27</v>
      </c>
      <c r="O18" s="67">
        <f t="shared" si="1"/>
        <v>8</v>
      </c>
      <c r="P18" s="67">
        <f t="shared" si="2"/>
        <v>9</v>
      </c>
      <c r="Q18" s="68">
        <f t="shared" si="3"/>
        <v>10</v>
      </c>
      <c r="R18" s="16">
        <f t="shared" si="4"/>
        <v>13</v>
      </c>
      <c r="S18" s="17">
        <f t="shared" si="5"/>
        <v>15</v>
      </c>
      <c r="T18" s="17">
        <f t="shared" si="6"/>
        <v>18</v>
      </c>
      <c r="U18" s="17">
        <f t="shared" si="7"/>
        <v>19</v>
      </c>
      <c r="V18" s="17">
        <f t="shared" si="8"/>
        <v>23</v>
      </c>
      <c r="W18" s="17">
        <f t="shared" si="9"/>
        <v>38</v>
      </c>
    </row>
    <row r="19" spans="1:23" x14ac:dyDescent="0.3">
      <c r="A19" s="9">
        <f t="shared" si="10"/>
        <v>17</v>
      </c>
      <c r="B19" s="9" t="s">
        <v>178</v>
      </c>
      <c r="C19" s="9" t="s">
        <v>30</v>
      </c>
      <c r="D19" s="65">
        <v>2008</v>
      </c>
      <c r="E19" s="66">
        <f>VLOOKUP($B19,[1]SL1_Boys!$A:$B,2,FALSE)</f>
        <v>9</v>
      </c>
      <c r="F19" s="9">
        <f>VLOOKUP($B19,[1]SL2_Boys!$A:$B,2,FALSE)</f>
        <v>10</v>
      </c>
      <c r="G19" s="9">
        <f>VLOOKUP($B19,[1]SL3_Boys!$A:$B,2,FALSE)</f>
        <v>9</v>
      </c>
      <c r="H19" s="9">
        <f>VLOOKUP($B19,[1]PSL1_Boys!$A:$B,2,FALSE)</f>
        <v>14</v>
      </c>
      <c r="I19" s="9">
        <f>VLOOKUP($B19,[1]PSL2_Boys!$A:$B,2,FALSE)</f>
        <v>18</v>
      </c>
      <c r="J19" s="9">
        <f>VLOOKUP($B19,[1]PSL3_Boys!$A:$B,2,FALSE)</f>
        <v>15</v>
      </c>
      <c r="K19" s="9">
        <f>VLOOKUP($B19,[1]GS1_Boys!$A:$B,2,FALSE)</f>
        <v>14</v>
      </c>
      <c r="L19" s="9">
        <f>VLOOKUP($B19,[1]GS2_Boys!$A:$B,2,FALSE)</f>
        <v>17</v>
      </c>
      <c r="M19" s="11">
        <f>VLOOKUP($B19,[1]GS3_Boys!$A:$B,2,FALSE)</f>
        <v>14</v>
      </c>
      <c r="N19" s="13">
        <f t="shared" si="0"/>
        <v>28</v>
      </c>
      <c r="O19" s="67">
        <f t="shared" si="1"/>
        <v>9</v>
      </c>
      <c r="P19" s="67">
        <f t="shared" si="2"/>
        <v>9</v>
      </c>
      <c r="Q19" s="68">
        <f t="shared" si="3"/>
        <v>10</v>
      </c>
      <c r="R19" s="16">
        <f t="shared" si="4"/>
        <v>14</v>
      </c>
      <c r="S19" s="17">
        <f t="shared" si="5"/>
        <v>14</v>
      </c>
      <c r="T19" s="17">
        <f t="shared" si="6"/>
        <v>14</v>
      </c>
      <c r="U19" s="17">
        <f t="shared" si="7"/>
        <v>15</v>
      </c>
      <c r="V19" s="17">
        <f t="shared" si="8"/>
        <v>17</v>
      </c>
      <c r="W19" s="17">
        <f t="shared" si="9"/>
        <v>18</v>
      </c>
    </row>
    <row r="20" spans="1:23" x14ac:dyDescent="0.3">
      <c r="A20" s="9">
        <f t="shared" si="10"/>
        <v>18</v>
      </c>
      <c r="B20" s="9" t="s">
        <v>179</v>
      </c>
      <c r="C20" s="9" t="s">
        <v>23</v>
      </c>
      <c r="D20" s="65">
        <v>2008</v>
      </c>
      <c r="E20" s="66" t="str">
        <f>VLOOKUP($B20,[1]SL1_Boys!$A:$B,2,FALSE)</f>
        <v>DNF</v>
      </c>
      <c r="F20" s="9">
        <f>VLOOKUP($B20,[1]SL2_Boys!$A:$B,2,FALSE)</f>
        <v>16</v>
      </c>
      <c r="G20" s="9" t="str">
        <f>VLOOKUP($B20,[1]SL3_Boys!$A:$B,2,FALSE)</f>
        <v>DNF</v>
      </c>
      <c r="H20" s="9">
        <f>VLOOKUP($B20,[1]PSL1_Boys!$A:$B,2,FALSE)</f>
        <v>10</v>
      </c>
      <c r="I20" s="9">
        <f>VLOOKUP($B20,[1]PSL2_Boys!$A:$B,2,FALSE)</f>
        <v>13</v>
      </c>
      <c r="J20" s="9">
        <f>VLOOKUP($B20,[1]PSL3_Boys!$A:$B,2,FALSE)</f>
        <v>10</v>
      </c>
      <c r="K20" s="9">
        <f>VLOOKUP($B20,[1]GS1_Boys!$A:$B,2,FALSE)</f>
        <v>13</v>
      </c>
      <c r="L20" s="9">
        <f>VLOOKUP($B20,[1]GS2_Boys!$A:$B,2,FALSE)</f>
        <v>11</v>
      </c>
      <c r="M20" s="11">
        <f>VLOOKUP($B20,[1]GS3_Boys!$A:$B,2,FALSE)</f>
        <v>9</v>
      </c>
      <c r="N20" s="13">
        <f t="shared" si="0"/>
        <v>29</v>
      </c>
      <c r="O20" s="67">
        <f t="shared" si="1"/>
        <v>9</v>
      </c>
      <c r="P20" s="67">
        <f t="shared" si="2"/>
        <v>10</v>
      </c>
      <c r="Q20" s="68">
        <f t="shared" si="3"/>
        <v>10</v>
      </c>
      <c r="R20" s="16">
        <f t="shared" si="4"/>
        <v>11</v>
      </c>
      <c r="S20" s="17">
        <f t="shared" si="5"/>
        <v>13</v>
      </c>
      <c r="T20" s="17">
        <f t="shared" si="6"/>
        <v>13</v>
      </c>
      <c r="U20" s="17">
        <f t="shared" si="7"/>
        <v>16</v>
      </c>
      <c r="V20" s="17" t="e">
        <f t="shared" si="8"/>
        <v>#NUM!</v>
      </c>
      <c r="W20" s="17" t="e">
        <f t="shared" si="9"/>
        <v>#NUM!</v>
      </c>
    </row>
    <row r="21" spans="1:23" x14ac:dyDescent="0.3">
      <c r="A21" s="9">
        <f t="shared" si="10"/>
        <v>19</v>
      </c>
      <c r="B21" s="9" t="s">
        <v>180</v>
      </c>
      <c r="C21" s="9" t="s">
        <v>23</v>
      </c>
      <c r="D21" s="65">
        <v>2008</v>
      </c>
      <c r="E21" s="66">
        <f>VLOOKUP($B21,[1]SL1_Boys!$A:$B,2,FALSE)</f>
        <v>32</v>
      </c>
      <c r="F21" s="9">
        <f>VLOOKUP($B21,[1]SL2_Boys!$A:$B,2,FALSE)</f>
        <v>15</v>
      </c>
      <c r="G21" s="9">
        <f>VLOOKUP($B21,[1]SL3_Boys!$A:$B,2,FALSE)</f>
        <v>21</v>
      </c>
      <c r="H21" s="9">
        <f>VLOOKUP($B21,[1]PSL1_Boys!$A:$B,2,FALSE)</f>
        <v>13</v>
      </c>
      <c r="I21" s="9">
        <f>VLOOKUP($B21,[1]PSL2_Boys!$A:$B,2,FALSE)</f>
        <v>9</v>
      </c>
      <c r="J21" s="9">
        <f>VLOOKUP($B21,[1]PSL3_Boys!$A:$B,2,FALSE)</f>
        <v>11</v>
      </c>
      <c r="K21" s="9" t="str">
        <f>VLOOKUP($B21,[1]GS1_Boys!$A:$B,2,FALSE)</f>
        <v>DNF</v>
      </c>
      <c r="L21" s="9">
        <f>VLOOKUP($B21,[1]GS2_Boys!$A:$B,2,FALSE)</f>
        <v>13</v>
      </c>
      <c r="M21" s="11" t="str">
        <f>VLOOKUP($B21,[1]GS3_Boys!$A:$B,2,FALSE)</f>
        <v>DNF</v>
      </c>
      <c r="N21" s="13">
        <f t="shared" si="0"/>
        <v>33</v>
      </c>
      <c r="O21" s="67">
        <f t="shared" si="1"/>
        <v>9</v>
      </c>
      <c r="P21" s="67">
        <f t="shared" si="2"/>
        <v>11</v>
      </c>
      <c r="Q21" s="68">
        <f t="shared" si="3"/>
        <v>13</v>
      </c>
      <c r="R21" s="16">
        <f t="shared" si="4"/>
        <v>13</v>
      </c>
      <c r="S21" s="17">
        <f t="shared" si="5"/>
        <v>15</v>
      </c>
      <c r="T21" s="17">
        <f t="shared" si="6"/>
        <v>21</v>
      </c>
      <c r="U21" s="17">
        <f t="shared" si="7"/>
        <v>32</v>
      </c>
      <c r="V21" s="17" t="e">
        <f t="shared" si="8"/>
        <v>#NUM!</v>
      </c>
      <c r="W21" s="17" t="e">
        <f t="shared" si="9"/>
        <v>#NUM!</v>
      </c>
    </row>
    <row r="22" spans="1:23" x14ac:dyDescent="0.3">
      <c r="A22" s="9">
        <f t="shared" si="10"/>
        <v>20</v>
      </c>
      <c r="B22" s="9" t="s">
        <v>181</v>
      </c>
      <c r="C22" s="9" t="s">
        <v>27</v>
      </c>
      <c r="D22" s="65">
        <v>2008</v>
      </c>
      <c r="E22" s="66">
        <f>VLOOKUP($B22,[1]SL1_Boys!$A:$B,2,FALSE)</f>
        <v>14</v>
      </c>
      <c r="F22" s="9" t="str">
        <f>VLOOKUP($B22,[1]SL2_Boys!$A:$B,2,FALSE)</f>
        <v>DNF</v>
      </c>
      <c r="G22" s="9" t="str">
        <f>VLOOKUP($B22,[1]SL3_Boys!$A:$B,2,FALSE)</f>
        <v>DNF</v>
      </c>
      <c r="H22" s="9">
        <f>VLOOKUP($B22,[1]PSL1_Boys!$A:$B,2,FALSE)</f>
        <v>32</v>
      </c>
      <c r="I22" s="9">
        <f>VLOOKUP($B22,[1]PSL2_Boys!$A:$B,2,FALSE)</f>
        <v>33</v>
      </c>
      <c r="J22" s="9">
        <f>VLOOKUP($B22,[1]PSL3_Boys!$A:$B,2,FALSE)</f>
        <v>32</v>
      </c>
      <c r="K22" s="9">
        <f>VLOOKUP($B22,[1]GS1_Boys!$A:$B,2,FALSE)</f>
        <v>15</v>
      </c>
      <c r="L22" s="9">
        <f>VLOOKUP($B22,[1]GS2_Boys!$A:$B,2,FALSE)</f>
        <v>15</v>
      </c>
      <c r="M22" s="11">
        <f>VLOOKUP($B22,[1]GS3_Boys!$A:$B,2,FALSE)</f>
        <v>12</v>
      </c>
      <c r="N22" s="13">
        <f t="shared" si="0"/>
        <v>41</v>
      </c>
      <c r="O22" s="67">
        <f t="shared" si="1"/>
        <v>12</v>
      </c>
      <c r="P22" s="67">
        <f t="shared" si="2"/>
        <v>14</v>
      </c>
      <c r="Q22" s="68">
        <f t="shared" si="3"/>
        <v>15</v>
      </c>
      <c r="R22" s="16">
        <f t="shared" si="4"/>
        <v>15</v>
      </c>
      <c r="S22" s="17">
        <f t="shared" si="5"/>
        <v>32</v>
      </c>
      <c r="T22" s="17">
        <f t="shared" si="6"/>
        <v>32</v>
      </c>
      <c r="U22" s="17">
        <f t="shared" si="7"/>
        <v>33</v>
      </c>
      <c r="V22" s="17" t="e">
        <f t="shared" si="8"/>
        <v>#NUM!</v>
      </c>
      <c r="W22" s="17" t="e">
        <f t="shared" si="9"/>
        <v>#NUM!</v>
      </c>
    </row>
    <row r="23" spans="1:23" x14ac:dyDescent="0.3">
      <c r="A23" s="9">
        <f t="shared" si="10"/>
        <v>21</v>
      </c>
      <c r="B23" s="9" t="s">
        <v>182</v>
      </c>
      <c r="C23" s="9" t="s">
        <v>30</v>
      </c>
      <c r="D23" s="65">
        <v>2008</v>
      </c>
      <c r="E23" s="66">
        <f>VLOOKUP($B23,[1]SL1_Boys!$A:$B,2,FALSE)</f>
        <v>19</v>
      </c>
      <c r="F23" s="9">
        <f>VLOOKUP($B23,[1]SL2_Boys!$A:$B,2,FALSE)</f>
        <v>23</v>
      </c>
      <c r="G23" s="9">
        <f>VLOOKUP($B23,[1]SL3_Boys!$A:$B,2,FALSE)</f>
        <v>17</v>
      </c>
      <c r="H23" s="9">
        <f>VLOOKUP($B23,[1]PSL1_Boys!$A:$B,2,FALSE)</f>
        <v>19</v>
      </c>
      <c r="I23" s="9">
        <f>VLOOKUP($B23,[1]PSL2_Boys!$A:$B,2,FALSE)</f>
        <v>14</v>
      </c>
      <c r="J23" s="9">
        <f>VLOOKUP($B23,[1]PSL3_Boys!$A:$B,2,FALSE)</f>
        <v>17</v>
      </c>
      <c r="K23" s="9">
        <f>VLOOKUP($B23,[1]GS1_Boys!$A:$B,2,FALSE)</f>
        <v>16</v>
      </c>
      <c r="L23" s="9">
        <f>VLOOKUP($B23,[1]GS2_Boys!$A:$B,2,FALSE)</f>
        <v>14</v>
      </c>
      <c r="M23" s="11">
        <f>VLOOKUP($B23,[1]GS3_Boys!$A:$B,2,FALSE)</f>
        <v>13</v>
      </c>
      <c r="N23" s="13">
        <f t="shared" si="0"/>
        <v>41</v>
      </c>
      <c r="O23" s="67">
        <f t="shared" si="1"/>
        <v>13</v>
      </c>
      <c r="P23" s="67">
        <f t="shared" si="2"/>
        <v>14</v>
      </c>
      <c r="Q23" s="68">
        <f t="shared" si="3"/>
        <v>14</v>
      </c>
      <c r="R23" s="16">
        <f t="shared" si="4"/>
        <v>16</v>
      </c>
      <c r="S23" s="17">
        <f t="shared" si="5"/>
        <v>17</v>
      </c>
      <c r="T23" s="17">
        <f t="shared" si="6"/>
        <v>17</v>
      </c>
      <c r="U23" s="17">
        <f t="shared" si="7"/>
        <v>19</v>
      </c>
      <c r="V23" s="17">
        <f t="shared" si="8"/>
        <v>19</v>
      </c>
      <c r="W23" s="17">
        <f t="shared" si="9"/>
        <v>23</v>
      </c>
    </row>
    <row r="24" spans="1:23" x14ac:dyDescent="0.3">
      <c r="A24" s="9">
        <f t="shared" si="10"/>
        <v>22</v>
      </c>
      <c r="B24" s="9" t="s">
        <v>183</v>
      </c>
      <c r="C24" s="9" t="s">
        <v>30</v>
      </c>
      <c r="D24" s="65">
        <v>2009</v>
      </c>
      <c r="E24" s="66">
        <f>VLOOKUP($B24,[1]SL1_Boys!$A:$B,2,FALSE)</f>
        <v>11</v>
      </c>
      <c r="F24" s="9">
        <f>VLOOKUP($B24,[1]SL2_Boys!$A:$B,2,FALSE)</f>
        <v>18</v>
      </c>
      <c r="G24" s="9">
        <f>VLOOKUP($B24,[1]SL3_Boys!$A:$B,2,FALSE)</f>
        <v>12</v>
      </c>
      <c r="H24" s="9" t="str">
        <f>VLOOKUP($B24,[1]PSL1_Boys!$A:$B,2,FALSE)</f>
        <v>DNS</v>
      </c>
      <c r="I24" s="9" t="str">
        <f>VLOOKUP($B24,[1]PSL2_Boys!$A:$B,2,FALSE)</f>
        <v>DNS</v>
      </c>
      <c r="J24" s="9" t="str">
        <f>VLOOKUP($B24,[1]PSL3_Boys!$A:$B,2,FALSE)</f>
        <v>DNS</v>
      </c>
      <c r="K24" s="9">
        <f>VLOOKUP($B24,[1]GS1_Boys!$A:$B,2,FALSE)</f>
        <v>22</v>
      </c>
      <c r="L24" s="9" t="str">
        <f>VLOOKUP($B24,[1]GS2_Boys!$A:$B,2,FALSE)</f>
        <v>DNF</v>
      </c>
      <c r="M24" s="11" t="str">
        <f>VLOOKUP($B24,[1]GS3_Boys!$A:$B,2,FALSE)</f>
        <v>DNF</v>
      </c>
      <c r="N24" s="13">
        <f t="shared" si="0"/>
        <v>41</v>
      </c>
      <c r="O24" s="67">
        <f t="shared" si="1"/>
        <v>11</v>
      </c>
      <c r="P24" s="67">
        <f t="shared" si="2"/>
        <v>12</v>
      </c>
      <c r="Q24" s="68">
        <f t="shared" si="3"/>
        <v>18</v>
      </c>
      <c r="R24" s="16">
        <f t="shared" si="4"/>
        <v>22</v>
      </c>
      <c r="S24" s="17" t="e">
        <f t="shared" si="5"/>
        <v>#NUM!</v>
      </c>
      <c r="T24" s="17" t="e">
        <f t="shared" si="6"/>
        <v>#NUM!</v>
      </c>
      <c r="U24" s="17" t="e">
        <f t="shared" si="7"/>
        <v>#NUM!</v>
      </c>
      <c r="V24" s="17" t="e">
        <f t="shared" si="8"/>
        <v>#NUM!</v>
      </c>
      <c r="W24" s="17" t="e">
        <f t="shared" si="9"/>
        <v>#NUM!</v>
      </c>
    </row>
    <row r="25" spans="1:23" x14ac:dyDescent="0.3">
      <c r="A25" s="59">
        <f t="shared" si="10"/>
        <v>23</v>
      </c>
      <c r="B25" s="59" t="s">
        <v>184</v>
      </c>
      <c r="C25" s="59" t="s">
        <v>30</v>
      </c>
      <c r="D25" s="75">
        <v>2008</v>
      </c>
      <c r="E25" s="76">
        <f>VLOOKUP($B25,[1]SL1_Boys!$A:$B,2,FALSE)</f>
        <v>13</v>
      </c>
      <c r="F25" s="59" t="str">
        <f>VLOOKUP($B25,[1]SL2_Boys!$A:$B,2,FALSE)</f>
        <v>DNF</v>
      </c>
      <c r="G25" s="59" t="str">
        <f>VLOOKUP($B25,[1]SL3_Boys!$A:$B,2,FALSE)</f>
        <v>DNF</v>
      </c>
      <c r="H25" s="59">
        <f>VLOOKUP($B25,[1]PSL1_Boys!$A:$B,2,FALSE)</f>
        <v>23</v>
      </c>
      <c r="I25" s="59">
        <f>VLOOKUP($B25,[1]PSL2_Boys!$A:$B,2,FALSE)</f>
        <v>25</v>
      </c>
      <c r="J25" s="59">
        <f>VLOOKUP($B25,[1]PSL3_Boys!$A:$B,2,FALSE)</f>
        <v>21</v>
      </c>
      <c r="K25" s="59">
        <f>VLOOKUP($B25,[1]GS1_Boys!$A:$B,2,FALSE)</f>
        <v>19</v>
      </c>
      <c r="L25" s="59">
        <f>VLOOKUP($B25,[1]GS2_Boys!$A:$B,2,FALSE)</f>
        <v>16</v>
      </c>
      <c r="M25" s="75">
        <f>VLOOKUP($B25,[1]GS3_Boys!$A:$B,2,FALSE)</f>
        <v>15</v>
      </c>
      <c r="N25" s="48">
        <f t="shared" si="0"/>
        <v>44</v>
      </c>
      <c r="O25" s="77">
        <f t="shared" si="1"/>
        <v>13</v>
      </c>
      <c r="P25" s="77">
        <f t="shared" si="2"/>
        <v>15</v>
      </c>
      <c r="Q25" s="78">
        <f t="shared" si="3"/>
        <v>16</v>
      </c>
      <c r="R25" s="79">
        <f t="shared" si="4"/>
        <v>19</v>
      </c>
      <c r="S25" s="63">
        <f t="shared" si="5"/>
        <v>21</v>
      </c>
      <c r="T25" s="63">
        <f t="shared" si="6"/>
        <v>23</v>
      </c>
      <c r="U25" s="63">
        <f t="shared" si="7"/>
        <v>25</v>
      </c>
      <c r="V25" s="63" t="e">
        <f t="shared" si="8"/>
        <v>#NUM!</v>
      </c>
      <c r="W25" s="63" t="e">
        <f t="shared" si="9"/>
        <v>#NUM!</v>
      </c>
    </row>
    <row r="26" spans="1:23" ht="15" thickBot="1" x14ac:dyDescent="0.35">
      <c r="A26" s="40">
        <f t="shared" si="10"/>
        <v>24</v>
      </c>
      <c r="B26" s="40" t="s">
        <v>185</v>
      </c>
      <c r="C26" s="40" t="s">
        <v>47</v>
      </c>
      <c r="D26" s="80">
        <v>2009</v>
      </c>
      <c r="E26" s="81">
        <f>VLOOKUP($B26,[1]SL1_Boys!$A:$B,2,FALSE)</f>
        <v>16</v>
      </c>
      <c r="F26" s="40">
        <f>VLOOKUP($B26,[1]SL2_Boys!$A:$B,2,FALSE)</f>
        <v>26</v>
      </c>
      <c r="G26" s="40">
        <f>VLOOKUP($B26,[1]SL3_Boys!$A:$B,2,FALSE)</f>
        <v>16</v>
      </c>
      <c r="H26" s="40">
        <f>VLOOKUP($B26,[1]PSL1_Boys!$A:$B,2,FALSE)</f>
        <v>26</v>
      </c>
      <c r="I26" s="40">
        <f>VLOOKUP($B26,[1]PSL2_Boys!$A:$B,2,FALSE)</f>
        <v>27</v>
      </c>
      <c r="J26" s="40">
        <f>VLOOKUP($B26,[1]PSL3_Boys!$A:$B,2,FALSE)</f>
        <v>25</v>
      </c>
      <c r="K26" s="40">
        <f>VLOOKUP($B26,[1]GS1_Boys!$A:$B,2,FALSE)</f>
        <v>21</v>
      </c>
      <c r="L26" s="40">
        <f>VLOOKUP($B26,[1]GS2_Boys!$A:$B,2,FALSE)</f>
        <v>18</v>
      </c>
      <c r="M26" s="41">
        <f>VLOOKUP($B26,[1]GS3_Boys!$A:$B,2,FALSE)</f>
        <v>16</v>
      </c>
      <c r="N26" s="43">
        <f t="shared" si="0"/>
        <v>48</v>
      </c>
      <c r="O26" s="82">
        <f t="shared" si="1"/>
        <v>16</v>
      </c>
      <c r="P26" s="82">
        <f t="shared" si="2"/>
        <v>16</v>
      </c>
      <c r="Q26" s="83">
        <f t="shared" si="3"/>
        <v>16</v>
      </c>
      <c r="R26" s="46">
        <f t="shared" si="4"/>
        <v>18</v>
      </c>
      <c r="S26" s="47">
        <f t="shared" si="5"/>
        <v>21</v>
      </c>
      <c r="T26" s="47">
        <f t="shared" si="6"/>
        <v>25</v>
      </c>
      <c r="U26" s="47">
        <f t="shared" si="7"/>
        <v>26</v>
      </c>
      <c r="V26" s="47">
        <f t="shared" si="8"/>
        <v>26</v>
      </c>
      <c r="W26" s="47">
        <f t="shared" si="9"/>
        <v>27</v>
      </c>
    </row>
    <row r="27" spans="1:23" ht="15" thickTop="1" x14ac:dyDescent="0.3">
      <c r="A27" s="27">
        <f t="shared" si="10"/>
        <v>25</v>
      </c>
      <c r="B27" s="27" t="s">
        <v>186</v>
      </c>
      <c r="C27" s="27" t="s">
        <v>23</v>
      </c>
      <c r="D27" s="84">
        <v>2009</v>
      </c>
      <c r="E27" s="85">
        <f>VLOOKUP($B27,[1]SL1_Boys!$A:$B,2,FALSE)</f>
        <v>20</v>
      </c>
      <c r="F27" s="27">
        <f>VLOOKUP($B27,[1]SL2_Boys!$A:$B,2,FALSE)</f>
        <v>21</v>
      </c>
      <c r="G27" s="27">
        <f>VLOOKUP($B27,[1]SL3_Boys!$A:$B,2,FALSE)</f>
        <v>15</v>
      </c>
      <c r="H27" s="27" t="str">
        <f>VLOOKUP($B27,[1]PSL1_Boys!$A:$B,2,FALSE)</f>
        <v>DNS</v>
      </c>
      <c r="I27" s="27" t="str">
        <f>VLOOKUP($B27,[1]PSL2_Boys!$A:$B,2,FALSE)</f>
        <v>DNS</v>
      </c>
      <c r="J27" s="27" t="str">
        <f>VLOOKUP($B27,[1]PSL3_Boys!$A:$B,2,FALSE)</f>
        <v>DNS</v>
      </c>
      <c r="K27" s="27">
        <f>VLOOKUP($B27,[1]GS1_Boys!$A:$B,2,FALSE)</f>
        <v>25</v>
      </c>
      <c r="L27" s="27">
        <f>VLOOKUP($B27,[1]GS2_Boys!$A:$B,2,FALSE)</f>
        <v>28</v>
      </c>
      <c r="M27" s="29">
        <f>VLOOKUP($B27,[1]GS3_Boys!$A:$B,2,FALSE)</f>
        <v>23</v>
      </c>
      <c r="N27" s="31">
        <f t="shared" si="0"/>
        <v>56</v>
      </c>
      <c r="O27" s="86">
        <f t="shared" si="1"/>
        <v>15</v>
      </c>
      <c r="P27" s="86">
        <f t="shared" si="2"/>
        <v>20</v>
      </c>
      <c r="Q27" s="87">
        <f t="shared" si="3"/>
        <v>21</v>
      </c>
      <c r="R27" s="34">
        <f t="shared" si="4"/>
        <v>23</v>
      </c>
      <c r="S27" s="35">
        <f t="shared" si="5"/>
        <v>25</v>
      </c>
      <c r="T27" s="35">
        <f t="shared" si="6"/>
        <v>28</v>
      </c>
      <c r="U27" s="35" t="e">
        <f t="shared" si="7"/>
        <v>#NUM!</v>
      </c>
      <c r="V27" s="35" t="e">
        <f t="shared" si="8"/>
        <v>#NUM!</v>
      </c>
      <c r="W27" s="35" t="e">
        <f t="shared" si="9"/>
        <v>#NUM!</v>
      </c>
    </row>
    <row r="28" spans="1:23" x14ac:dyDescent="0.3">
      <c r="A28" s="9">
        <f t="shared" si="10"/>
        <v>26</v>
      </c>
      <c r="B28" s="9" t="s">
        <v>187</v>
      </c>
      <c r="C28" s="9" t="s">
        <v>23</v>
      </c>
      <c r="D28" s="65">
        <v>2009</v>
      </c>
      <c r="E28" s="66">
        <f>VLOOKUP($B28,[1]SL1_Boys!$A:$B,2,FALSE)</f>
        <v>21</v>
      </c>
      <c r="F28" s="9">
        <f>VLOOKUP($B28,[1]SL2_Boys!$A:$B,2,FALSE)</f>
        <v>24</v>
      </c>
      <c r="G28" s="9">
        <f>VLOOKUP($B28,[1]SL3_Boys!$A:$B,2,FALSE)</f>
        <v>18</v>
      </c>
      <c r="H28" s="9">
        <f>VLOOKUP($B28,[1]PSL1_Boys!$A:$B,2,FALSE)</f>
        <v>22</v>
      </c>
      <c r="I28" s="9">
        <f>VLOOKUP($B28,[1]PSL2_Boys!$A:$B,2,FALSE)</f>
        <v>22</v>
      </c>
      <c r="J28" s="9">
        <f>VLOOKUP($B28,[1]PSL3_Boys!$A:$B,2,FALSE)</f>
        <v>20</v>
      </c>
      <c r="K28" s="9">
        <f>VLOOKUP($B28,[1]GS1_Boys!$A:$B,2,FALSE)</f>
        <v>31</v>
      </c>
      <c r="L28" s="9">
        <f>VLOOKUP($B28,[1]GS2_Boys!$A:$B,2,FALSE)</f>
        <v>26</v>
      </c>
      <c r="M28" s="11">
        <f>VLOOKUP($B28,[1]GS3_Boys!$A:$B,2,FALSE)</f>
        <v>24</v>
      </c>
      <c r="N28" s="13">
        <f t="shared" si="0"/>
        <v>59</v>
      </c>
      <c r="O28" s="67">
        <f t="shared" si="1"/>
        <v>18</v>
      </c>
      <c r="P28" s="67">
        <f t="shared" si="2"/>
        <v>20</v>
      </c>
      <c r="Q28" s="68">
        <f t="shared" si="3"/>
        <v>21</v>
      </c>
      <c r="R28" s="16">
        <f t="shared" si="4"/>
        <v>22</v>
      </c>
      <c r="S28" s="17">
        <f t="shared" si="5"/>
        <v>22</v>
      </c>
      <c r="T28" s="17">
        <f t="shared" si="6"/>
        <v>24</v>
      </c>
      <c r="U28" s="17">
        <f t="shared" si="7"/>
        <v>24</v>
      </c>
      <c r="V28" s="17">
        <f t="shared" si="8"/>
        <v>26</v>
      </c>
      <c r="W28" s="17">
        <f t="shared" si="9"/>
        <v>31</v>
      </c>
    </row>
    <row r="29" spans="1:23" x14ac:dyDescent="0.3">
      <c r="A29" s="9">
        <f t="shared" si="10"/>
        <v>27</v>
      </c>
      <c r="B29" s="9" t="s">
        <v>188</v>
      </c>
      <c r="C29" s="9" t="s">
        <v>43</v>
      </c>
      <c r="D29" s="65">
        <v>2009</v>
      </c>
      <c r="E29" s="66">
        <f>VLOOKUP($B29,[1]SL1_Boys!$A:$B,2,FALSE)</f>
        <v>31</v>
      </c>
      <c r="F29" s="9">
        <f>VLOOKUP($B29,[1]SL2_Boys!$A:$B,2,FALSE)</f>
        <v>34</v>
      </c>
      <c r="G29" s="9">
        <f>VLOOKUP($B29,[1]SL3_Boys!$A:$B,2,FALSE)</f>
        <v>29</v>
      </c>
      <c r="H29" s="9">
        <f>VLOOKUP($B29,[1]PSL1_Boys!$A:$B,2,FALSE)</f>
        <v>38</v>
      </c>
      <c r="I29" s="9">
        <f>VLOOKUP($B29,[1]PSL2_Boys!$A:$B,2,FALSE)</f>
        <v>38</v>
      </c>
      <c r="J29" s="9">
        <f>VLOOKUP($B29,[1]PSL3_Boys!$A:$B,2,FALSE)</f>
        <v>37</v>
      </c>
      <c r="K29" s="9">
        <f>VLOOKUP($B29,[1]GS1_Boys!$A:$B,2,FALSE)</f>
        <v>23</v>
      </c>
      <c r="L29" s="9">
        <f>VLOOKUP($B29,[1]GS2_Boys!$A:$B,2,FALSE)</f>
        <v>19</v>
      </c>
      <c r="M29" s="11">
        <f>VLOOKUP($B29,[1]GS3_Boys!$A:$B,2,FALSE)</f>
        <v>17</v>
      </c>
      <c r="N29" s="13">
        <f t="shared" si="0"/>
        <v>59</v>
      </c>
      <c r="O29" s="67">
        <f t="shared" si="1"/>
        <v>17</v>
      </c>
      <c r="P29" s="67">
        <f t="shared" si="2"/>
        <v>19</v>
      </c>
      <c r="Q29" s="68">
        <f t="shared" si="3"/>
        <v>23</v>
      </c>
      <c r="R29" s="16">
        <f t="shared" si="4"/>
        <v>29</v>
      </c>
      <c r="S29" s="17">
        <f t="shared" si="5"/>
        <v>31</v>
      </c>
      <c r="T29" s="17">
        <f t="shared" si="6"/>
        <v>34</v>
      </c>
      <c r="U29" s="17">
        <f t="shared" si="7"/>
        <v>37</v>
      </c>
      <c r="V29" s="17">
        <f t="shared" si="8"/>
        <v>38</v>
      </c>
      <c r="W29" s="17">
        <f t="shared" si="9"/>
        <v>38</v>
      </c>
    </row>
    <row r="30" spans="1:23" x14ac:dyDescent="0.3">
      <c r="A30" s="9">
        <f t="shared" si="10"/>
        <v>28</v>
      </c>
      <c r="B30" s="9" t="s">
        <v>189</v>
      </c>
      <c r="C30" s="9" t="s">
        <v>43</v>
      </c>
      <c r="D30" s="65">
        <v>2009</v>
      </c>
      <c r="E30" s="66">
        <f>VLOOKUP($B30,[1]SL1_Boys!$A:$B,2,FALSE)</f>
        <v>22</v>
      </c>
      <c r="F30" s="9">
        <f>VLOOKUP($B30,[1]SL2_Boys!$A:$B,2,FALSE)</f>
        <v>25</v>
      </c>
      <c r="G30" s="9">
        <f>VLOOKUP($B30,[1]SL3_Boys!$A:$B,2,FALSE)</f>
        <v>19</v>
      </c>
      <c r="H30" s="9">
        <f>VLOOKUP($B30,[1]PSL1_Boys!$A:$B,2,FALSE)</f>
        <v>24</v>
      </c>
      <c r="I30" s="9">
        <f>VLOOKUP($B30,[1]PSL2_Boys!$A:$B,2,FALSE)</f>
        <v>28</v>
      </c>
      <c r="J30" s="9">
        <f>VLOOKUP($B30,[1]PSL3_Boys!$A:$B,2,FALSE)</f>
        <v>24</v>
      </c>
      <c r="K30" s="9" t="str">
        <f>VLOOKUP($B30,[1]GS1_Boys!$A:$B,2,FALSE)</f>
        <v>DNF</v>
      </c>
      <c r="L30" s="9">
        <f>VLOOKUP($B30,[1]GS2_Boys!$A:$B,2,FALSE)</f>
        <v>20</v>
      </c>
      <c r="M30" s="11" t="str">
        <f>VLOOKUP($B30,[1]GS3_Boys!$A:$B,2,FALSE)</f>
        <v>DNF</v>
      </c>
      <c r="N30" s="13">
        <f t="shared" si="0"/>
        <v>61</v>
      </c>
      <c r="O30" s="67">
        <f t="shared" si="1"/>
        <v>19</v>
      </c>
      <c r="P30" s="67">
        <f t="shared" si="2"/>
        <v>20</v>
      </c>
      <c r="Q30" s="68">
        <f t="shared" si="3"/>
        <v>22</v>
      </c>
      <c r="R30" s="16">
        <f t="shared" si="4"/>
        <v>24</v>
      </c>
      <c r="S30" s="17">
        <f t="shared" si="5"/>
        <v>24</v>
      </c>
      <c r="T30" s="17">
        <f t="shared" si="6"/>
        <v>25</v>
      </c>
      <c r="U30" s="17">
        <f t="shared" si="7"/>
        <v>28</v>
      </c>
      <c r="V30" s="17" t="e">
        <f t="shared" si="8"/>
        <v>#NUM!</v>
      </c>
      <c r="W30" s="17" t="e">
        <f t="shared" si="9"/>
        <v>#NUM!</v>
      </c>
    </row>
    <row r="31" spans="1:23" x14ac:dyDescent="0.3">
      <c r="A31" s="9">
        <f t="shared" si="10"/>
        <v>29</v>
      </c>
      <c r="B31" s="9" t="s">
        <v>190</v>
      </c>
      <c r="C31" s="9" t="s">
        <v>43</v>
      </c>
      <c r="D31" s="65">
        <v>2009</v>
      </c>
      <c r="E31" s="66">
        <f>VLOOKUP($B31,[1]SL1_Boys!$A:$B,2,FALSE)</f>
        <v>27</v>
      </c>
      <c r="F31" s="9">
        <f>VLOOKUP($B31,[1]SL2_Boys!$A:$B,2,FALSE)</f>
        <v>28</v>
      </c>
      <c r="G31" s="9">
        <f>VLOOKUP($B31,[1]SL3_Boys!$A:$B,2,FALSE)</f>
        <v>25</v>
      </c>
      <c r="H31" s="9">
        <f>VLOOKUP($B31,[1]PSL1_Boys!$A:$B,2,FALSE)</f>
        <v>27</v>
      </c>
      <c r="I31" s="9">
        <f>VLOOKUP($B31,[1]PSL2_Boys!$A:$B,2,FALSE)</f>
        <v>24</v>
      </c>
      <c r="J31" s="9">
        <f>VLOOKUP($B31,[1]PSL3_Boys!$A:$B,2,FALSE)</f>
        <v>23</v>
      </c>
      <c r="K31" s="9">
        <f>VLOOKUP($B31,[1]GS1_Boys!$A:$B,2,FALSE)</f>
        <v>26</v>
      </c>
      <c r="L31" s="9">
        <f>VLOOKUP($B31,[1]GS2_Boys!$A:$B,2,FALSE)</f>
        <v>22</v>
      </c>
      <c r="M31" s="11">
        <f>VLOOKUP($B31,[1]GS3_Boys!$A:$B,2,FALSE)</f>
        <v>18</v>
      </c>
      <c r="N31" s="13">
        <f t="shared" si="0"/>
        <v>63</v>
      </c>
      <c r="O31" s="67">
        <f t="shared" si="1"/>
        <v>18</v>
      </c>
      <c r="P31" s="67">
        <f t="shared" si="2"/>
        <v>22</v>
      </c>
      <c r="Q31" s="68">
        <f t="shared" si="3"/>
        <v>23</v>
      </c>
      <c r="R31" s="16">
        <f t="shared" si="4"/>
        <v>24</v>
      </c>
      <c r="S31" s="17">
        <f t="shared" si="5"/>
        <v>25</v>
      </c>
      <c r="T31" s="17">
        <f t="shared" si="6"/>
        <v>26</v>
      </c>
      <c r="U31" s="17">
        <f t="shared" si="7"/>
        <v>27</v>
      </c>
      <c r="V31" s="17">
        <f t="shared" si="8"/>
        <v>27</v>
      </c>
      <c r="W31" s="17">
        <f t="shared" si="9"/>
        <v>28</v>
      </c>
    </row>
    <row r="32" spans="1:23" x14ac:dyDescent="0.3">
      <c r="A32" s="9">
        <f t="shared" si="10"/>
        <v>30</v>
      </c>
      <c r="B32" s="9" t="s">
        <v>191</v>
      </c>
      <c r="C32" s="9" t="s">
        <v>47</v>
      </c>
      <c r="D32" s="65">
        <v>2008</v>
      </c>
      <c r="E32" s="66" t="str">
        <f>VLOOKUP($B32,[1]SL1_Boys!$A:$B,2,FALSE)</f>
        <v>DNF</v>
      </c>
      <c r="F32" s="9">
        <f>VLOOKUP($B32,[1]SL2_Boys!$A:$B,2,FALSE)</f>
        <v>22</v>
      </c>
      <c r="G32" s="9" t="str">
        <f>VLOOKUP($B32,[1]SL3_Boys!$A:$B,2,FALSE)</f>
        <v>DNF</v>
      </c>
      <c r="H32" s="9">
        <f>VLOOKUP($B32,[1]PSL1_Boys!$A:$B,2,FALSE)</f>
        <v>31</v>
      </c>
      <c r="I32" s="9">
        <f>VLOOKUP($B32,[1]PSL2_Boys!$A:$B,2,FALSE)</f>
        <v>21</v>
      </c>
      <c r="J32" s="9">
        <f>VLOOKUP($B32,[1]PSL3_Boys!$A:$B,2,FALSE)</f>
        <v>27</v>
      </c>
      <c r="K32" s="9">
        <f>VLOOKUP($B32,[1]GS1_Boys!$A:$B,2,FALSE)</f>
        <v>20</v>
      </c>
      <c r="L32" s="9" t="str">
        <f>VLOOKUP($B32,[1]GS2_Boys!$A:$B,2,FALSE)</f>
        <v>DNF</v>
      </c>
      <c r="M32" s="11" t="str">
        <f>VLOOKUP($B32,[1]GS3_Boys!$A:$B,2,FALSE)</f>
        <v>DNF</v>
      </c>
      <c r="N32" s="13">
        <f t="shared" si="0"/>
        <v>63</v>
      </c>
      <c r="O32" s="67">
        <f t="shared" si="1"/>
        <v>20</v>
      </c>
      <c r="P32" s="67">
        <f t="shared" si="2"/>
        <v>21</v>
      </c>
      <c r="Q32" s="68">
        <f t="shared" si="3"/>
        <v>22</v>
      </c>
      <c r="R32" s="16">
        <f t="shared" si="4"/>
        <v>27</v>
      </c>
      <c r="S32" s="17">
        <f t="shared" si="5"/>
        <v>31</v>
      </c>
      <c r="T32" s="17" t="e">
        <f t="shared" si="6"/>
        <v>#NUM!</v>
      </c>
      <c r="U32" s="17" t="e">
        <f t="shared" si="7"/>
        <v>#NUM!</v>
      </c>
      <c r="V32" s="17" t="e">
        <f t="shared" si="8"/>
        <v>#NUM!</v>
      </c>
      <c r="W32" s="17" t="e">
        <f t="shared" si="9"/>
        <v>#NUM!</v>
      </c>
    </row>
    <row r="33" spans="1:23" x14ac:dyDescent="0.3">
      <c r="A33" s="9">
        <f t="shared" si="10"/>
        <v>31</v>
      </c>
      <c r="B33" s="9" t="s">
        <v>192</v>
      </c>
      <c r="C33" s="9" t="s">
        <v>47</v>
      </c>
      <c r="D33" s="65">
        <v>2009</v>
      </c>
      <c r="E33" s="66">
        <f>VLOOKUP($B33,[1]SL1_Boys!$A:$B,2,FALSE)</f>
        <v>23</v>
      </c>
      <c r="F33" s="9">
        <f>VLOOKUP($B33,[1]SL2_Boys!$A:$B,2,FALSE)</f>
        <v>27</v>
      </c>
      <c r="G33" s="9">
        <f>VLOOKUP($B33,[1]SL3_Boys!$A:$B,2,FALSE)</f>
        <v>22</v>
      </c>
      <c r="H33" s="9">
        <f>VLOOKUP($B33,[1]PSL1_Boys!$A:$B,2,FALSE)</f>
        <v>36</v>
      </c>
      <c r="I33" s="9">
        <f>VLOOKUP($B33,[1]PSL2_Boys!$A:$B,2,FALSE)</f>
        <v>35</v>
      </c>
      <c r="J33" s="9">
        <f>VLOOKUP($B33,[1]PSL3_Boys!$A:$B,2,FALSE)</f>
        <v>35</v>
      </c>
      <c r="K33" s="9">
        <f>VLOOKUP($B33,[1]GS1_Boys!$A:$B,2,FALSE)</f>
        <v>24</v>
      </c>
      <c r="L33" s="9">
        <f>VLOOKUP($B33,[1]GS2_Boys!$A:$B,2,FALSE)</f>
        <v>27</v>
      </c>
      <c r="M33" s="11">
        <f>VLOOKUP($B33,[1]GS3_Boys!$A:$B,2,FALSE)</f>
        <v>20</v>
      </c>
      <c r="N33" s="13">
        <f t="shared" si="0"/>
        <v>65</v>
      </c>
      <c r="O33" s="67">
        <f t="shared" si="1"/>
        <v>20</v>
      </c>
      <c r="P33" s="67">
        <f t="shared" si="2"/>
        <v>22</v>
      </c>
      <c r="Q33" s="68">
        <f t="shared" si="3"/>
        <v>23</v>
      </c>
      <c r="R33" s="16">
        <f t="shared" si="4"/>
        <v>24</v>
      </c>
      <c r="S33" s="17">
        <f t="shared" si="5"/>
        <v>27</v>
      </c>
      <c r="T33" s="17">
        <f t="shared" si="6"/>
        <v>27</v>
      </c>
      <c r="U33" s="17">
        <f t="shared" si="7"/>
        <v>35</v>
      </c>
      <c r="V33" s="17">
        <f t="shared" si="8"/>
        <v>35</v>
      </c>
      <c r="W33" s="17">
        <f t="shared" si="9"/>
        <v>36</v>
      </c>
    </row>
    <row r="34" spans="1:23" x14ac:dyDescent="0.3">
      <c r="A34" s="9">
        <f t="shared" si="10"/>
        <v>32</v>
      </c>
      <c r="B34" s="9" t="s">
        <v>193</v>
      </c>
      <c r="C34" s="9" t="s">
        <v>23</v>
      </c>
      <c r="D34" s="65">
        <v>2009</v>
      </c>
      <c r="E34" s="66">
        <f>VLOOKUP($B34,[1]SL1_Boys!$A:$B,2,FALSE)</f>
        <v>43</v>
      </c>
      <c r="F34" s="9">
        <f>VLOOKUP($B34,[1]SL2_Boys!$A:$B,2,FALSE)</f>
        <v>31</v>
      </c>
      <c r="G34" s="9">
        <f>VLOOKUP($B34,[1]SL3_Boys!$A:$B,2,FALSE)</f>
        <v>35</v>
      </c>
      <c r="H34" s="9">
        <f>VLOOKUP($B34,[1]PSL1_Boys!$A:$B,2,FALSE)</f>
        <v>28</v>
      </c>
      <c r="I34" s="9">
        <f>VLOOKUP($B34,[1]PSL2_Boys!$A:$B,2,FALSE)</f>
        <v>30</v>
      </c>
      <c r="J34" s="9">
        <f>VLOOKUP($B34,[1]PSL3_Boys!$A:$B,2,FALSE)</f>
        <v>28</v>
      </c>
      <c r="K34" s="9">
        <f>VLOOKUP($B34,[1]GS1_Boys!$A:$B,2,FALSE)</f>
        <v>27</v>
      </c>
      <c r="L34" s="9">
        <f>VLOOKUP($B34,[1]GS2_Boys!$A:$B,2,FALSE)</f>
        <v>23</v>
      </c>
      <c r="M34" s="11">
        <f>VLOOKUP($B34,[1]GS3_Boys!$A:$B,2,FALSE)</f>
        <v>19</v>
      </c>
      <c r="N34" s="13">
        <f t="shared" si="0"/>
        <v>69</v>
      </c>
      <c r="O34" s="67">
        <f t="shared" si="1"/>
        <v>19</v>
      </c>
      <c r="P34" s="67">
        <f t="shared" si="2"/>
        <v>23</v>
      </c>
      <c r="Q34" s="68">
        <f t="shared" si="3"/>
        <v>27</v>
      </c>
      <c r="R34" s="16">
        <f t="shared" si="4"/>
        <v>28</v>
      </c>
      <c r="S34" s="17">
        <f t="shared" si="5"/>
        <v>28</v>
      </c>
      <c r="T34" s="17">
        <f t="shared" si="6"/>
        <v>30</v>
      </c>
      <c r="U34" s="17">
        <f t="shared" si="7"/>
        <v>31</v>
      </c>
      <c r="V34" s="17">
        <f t="shared" si="8"/>
        <v>35</v>
      </c>
      <c r="W34" s="17">
        <f t="shared" si="9"/>
        <v>43</v>
      </c>
    </row>
    <row r="35" spans="1:23" x14ac:dyDescent="0.3">
      <c r="A35" s="9">
        <f t="shared" si="10"/>
        <v>33</v>
      </c>
      <c r="B35" s="9" t="s">
        <v>194</v>
      </c>
      <c r="C35" s="9" t="s">
        <v>27</v>
      </c>
      <c r="D35" s="65">
        <v>2008</v>
      </c>
      <c r="E35" s="66">
        <f>VLOOKUP($B35,[1]SL1_Boys!$A:$B,2,FALSE)</f>
        <v>42</v>
      </c>
      <c r="F35" s="9" t="str">
        <f>VLOOKUP($B35,[1]SL2_Boys!$A:$B,2,FALSE)</f>
        <v>DNF</v>
      </c>
      <c r="G35" s="9" t="str">
        <f>VLOOKUP($B35,[1]SL3_Boys!$A:$B,2,FALSE)</f>
        <v>DNF</v>
      </c>
      <c r="H35" s="9">
        <f>VLOOKUP($B35,[1]PSL1_Boys!$A:$B,2,FALSE)</f>
        <v>25</v>
      </c>
      <c r="I35" s="9">
        <f>VLOOKUP($B35,[1]PSL2_Boys!$A:$B,2,FALSE)</f>
        <v>23</v>
      </c>
      <c r="J35" s="9">
        <f>VLOOKUP($B35,[1]PSL3_Boys!$A:$B,2,FALSE)</f>
        <v>22</v>
      </c>
      <c r="K35" s="9">
        <f>VLOOKUP($B35,[1]GS1_Boys!$A:$B,2,FALSE)</f>
        <v>29</v>
      </c>
      <c r="L35" s="9">
        <f>VLOOKUP($B35,[1]GS2_Boys!$A:$B,2,FALSE)</f>
        <v>29</v>
      </c>
      <c r="M35" s="11">
        <f>VLOOKUP($B35,[1]GS3_Boys!$A:$B,2,FALSE)</f>
        <v>25</v>
      </c>
      <c r="N35" s="13">
        <f t="shared" si="0"/>
        <v>70</v>
      </c>
      <c r="O35" s="67">
        <f t="shared" si="1"/>
        <v>22</v>
      </c>
      <c r="P35" s="67">
        <f t="shared" si="2"/>
        <v>23</v>
      </c>
      <c r="Q35" s="68">
        <f t="shared" si="3"/>
        <v>25</v>
      </c>
      <c r="R35" s="16">
        <f t="shared" si="4"/>
        <v>25</v>
      </c>
      <c r="S35" s="17">
        <f t="shared" si="5"/>
        <v>29</v>
      </c>
      <c r="T35" s="17">
        <f t="shared" si="6"/>
        <v>29</v>
      </c>
      <c r="U35" s="17">
        <f t="shared" si="7"/>
        <v>42</v>
      </c>
      <c r="V35" s="17" t="e">
        <f t="shared" si="8"/>
        <v>#NUM!</v>
      </c>
      <c r="W35" s="17" t="e">
        <f t="shared" si="9"/>
        <v>#NUM!</v>
      </c>
    </row>
    <row r="36" spans="1:23" x14ac:dyDescent="0.3">
      <c r="A36" s="9">
        <f t="shared" si="10"/>
        <v>34</v>
      </c>
      <c r="B36" s="9" t="s">
        <v>195</v>
      </c>
      <c r="C36" s="9" t="s">
        <v>23</v>
      </c>
      <c r="D36" s="65">
        <v>2008</v>
      </c>
      <c r="E36" s="66">
        <f>VLOOKUP($B36,[1]SL1_Boys!$A:$B,2,FALSE)</f>
        <v>28</v>
      </c>
      <c r="F36" s="9">
        <f>VLOOKUP($B36,[1]SL2_Boys!$A:$B,2,FALSE)</f>
        <v>33</v>
      </c>
      <c r="G36" s="9">
        <f>VLOOKUP($B36,[1]SL3_Boys!$A:$B,2,FALSE)</f>
        <v>27</v>
      </c>
      <c r="H36" s="9">
        <f>VLOOKUP($B36,[1]PSL1_Boys!$A:$B,2,FALSE)</f>
        <v>41</v>
      </c>
      <c r="I36" s="9">
        <f>VLOOKUP($B36,[1]PSL2_Boys!$A:$B,2,FALSE)</f>
        <v>29</v>
      </c>
      <c r="J36" s="9">
        <f>VLOOKUP($B36,[1]PSL3_Boys!$A:$B,2,FALSE)</f>
        <v>38</v>
      </c>
      <c r="K36" s="9">
        <f>VLOOKUP($B36,[1]GS1_Boys!$A:$B,2,FALSE)</f>
        <v>30</v>
      </c>
      <c r="L36" s="9">
        <f>VLOOKUP($B36,[1]GS2_Boys!$A:$B,2,FALSE)</f>
        <v>21</v>
      </c>
      <c r="M36" s="11">
        <f>VLOOKUP($B36,[1]GS3_Boys!$A:$B,2,FALSE)</f>
        <v>22</v>
      </c>
      <c r="N36" s="13">
        <f t="shared" si="0"/>
        <v>70</v>
      </c>
      <c r="O36" s="67">
        <f t="shared" si="1"/>
        <v>21</v>
      </c>
      <c r="P36" s="67">
        <f t="shared" si="2"/>
        <v>22</v>
      </c>
      <c r="Q36" s="68">
        <f t="shared" si="3"/>
        <v>27</v>
      </c>
      <c r="R36" s="16">
        <f t="shared" si="4"/>
        <v>28</v>
      </c>
      <c r="S36" s="17">
        <f t="shared" si="5"/>
        <v>29</v>
      </c>
      <c r="T36" s="17">
        <f t="shared" si="6"/>
        <v>30</v>
      </c>
      <c r="U36" s="17">
        <f t="shared" si="7"/>
        <v>33</v>
      </c>
      <c r="V36" s="17">
        <f t="shared" si="8"/>
        <v>38</v>
      </c>
      <c r="W36" s="17">
        <f t="shared" si="9"/>
        <v>41</v>
      </c>
    </row>
    <row r="37" spans="1:23" x14ac:dyDescent="0.3">
      <c r="A37" s="9">
        <f t="shared" si="10"/>
        <v>35</v>
      </c>
      <c r="B37" s="9" t="s">
        <v>196</v>
      </c>
      <c r="C37" s="9" t="s">
        <v>47</v>
      </c>
      <c r="D37" s="65">
        <v>2009</v>
      </c>
      <c r="E37" s="66">
        <f>VLOOKUP($B37,[1]SL1_Boys!$A:$B,2,FALSE)</f>
        <v>30</v>
      </c>
      <c r="F37" s="9">
        <f>VLOOKUP($B37,[1]SL2_Boys!$A:$B,2,FALSE)</f>
        <v>32</v>
      </c>
      <c r="G37" s="9">
        <f>VLOOKUP($B37,[1]SL3_Boys!$A:$B,2,FALSE)</f>
        <v>28</v>
      </c>
      <c r="H37" s="9">
        <f>VLOOKUP($B37,[1]PSL1_Boys!$A:$B,2,FALSE)</f>
        <v>30</v>
      </c>
      <c r="I37" s="9">
        <f>VLOOKUP($B37,[1]PSL2_Boys!$A:$B,2,FALSE)</f>
        <v>36</v>
      </c>
      <c r="J37" s="9">
        <f>VLOOKUP($B37,[1]PSL3_Boys!$A:$B,2,FALSE)</f>
        <v>31</v>
      </c>
      <c r="K37" s="9">
        <f>VLOOKUP($B37,[1]GS1_Boys!$A:$B,2,FALSE)</f>
        <v>28</v>
      </c>
      <c r="L37" s="9">
        <f>VLOOKUP($B37,[1]GS2_Boys!$A:$B,2,FALSE)</f>
        <v>25</v>
      </c>
      <c r="M37" s="11">
        <f>VLOOKUP($B37,[1]GS3_Boys!$A:$B,2,FALSE)</f>
        <v>21</v>
      </c>
      <c r="N37" s="13">
        <f t="shared" si="0"/>
        <v>74</v>
      </c>
      <c r="O37" s="67">
        <f t="shared" si="1"/>
        <v>21</v>
      </c>
      <c r="P37" s="67">
        <f t="shared" si="2"/>
        <v>25</v>
      </c>
      <c r="Q37" s="68">
        <f t="shared" si="3"/>
        <v>28</v>
      </c>
      <c r="R37" s="16">
        <f t="shared" si="4"/>
        <v>28</v>
      </c>
      <c r="S37" s="17">
        <f t="shared" si="5"/>
        <v>30</v>
      </c>
      <c r="T37" s="17">
        <f t="shared" si="6"/>
        <v>30</v>
      </c>
      <c r="U37" s="17">
        <f t="shared" si="7"/>
        <v>31</v>
      </c>
      <c r="V37" s="17">
        <f t="shared" si="8"/>
        <v>32</v>
      </c>
      <c r="W37" s="17">
        <f t="shared" si="9"/>
        <v>36</v>
      </c>
    </row>
    <row r="38" spans="1:23" x14ac:dyDescent="0.3">
      <c r="A38" s="9">
        <f t="shared" si="10"/>
        <v>36</v>
      </c>
      <c r="B38" s="9" t="s">
        <v>197</v>
      </c>
      <c r="C38" s="9" t="s">
        <v>27</v>
      </c>
      <c r="D38" s="65">
        <v>2009</v>
      </c>
      <c r="E38" s="66" t="str">
        <f>VLOOKUP($B38,[1]SL1_Boys!$A:$B,2,FALSE)</f>
        <v>DQ</v>
      </c>
      <c r="F38" s="9">
        <f>VLOOKUP($B38,[1]SL2_Boys!$A:$B,2,FALSE)</f>
        <v>37</v>
      </c>
      <c r="G38" s="9" t="str">
        <f>VLOOKUP($B38,[1]SL3_Boys!$A:$B,2,FALSE)</f>
        <v>DQ</v>
      </c>
      <c r="H38" s="9">
        <f>VLOOKUP($B38,[1]PSL1_Boys!$A:$B,2,FALSE)</f>
        <v>29</v>
      </c>
      <c r="I38" s="9">
        <f>VLOOKUP($B38,[1]PSL2_Boys!$A:$B,2,FALSE)</f>
        <v>31</v>
      </c>
      <c r="J38" s="9">
        <f>VLOOKUP($B38,[1]PSL3_Boys!$A:$B,2,FALSE)</f>
        <v>29</v>
      </c>
      <c r="K38" s="9">
        <f>VLOOKUP($B38,[1]GS1_Boys!$A:$B,2,FALSE)</f>
        <v>17</v>
      </c>
      <c r="L38" s="9" t="str">
        <f>VLOOKUP($B38,[1]GS2_Boys!$A:$B,2,FALSE)</f>
        <v>DQ</v>
      </c>
      <c r="M38" s="11" t="str">
        <f>VLOOKUP($B38,[1]GS3_Boys!$A:$B,2,FALSE)</f>
        <v>DQ</v>
      </c>
      <c r="N38" s="13">
        <f t="shared" si="0"/>
        <v>75</v>
      </c>
      <c r="O38" s="67">
        <f t="shared" si="1"/>
        <v>17</v>
      </c>
      <c r="P38" s="67">
        <f t="shared" si="2"/>
        <v>29</v>
      </c>
      <c r="Q38" s="68">
        <f t="shared" si="3"/>
        <v>29</v>
      </c>
      <c r="R38" s="16">
        <f t="shared" si="4"/>
        <v>31</v>
      </c>
      <c r="S38" s="17">
        <f t="shared" si="5"/>
        <v>37</v>
      </c>
      <c r="T38" s="17" t="e">
        <f t="shared" si="6"/>
        <v>#NUM!</v>
      </c>
      <c r="U38" s="17" t="e">
        <f t="shared" si="7"/>
        <v>#NUM!</v>
      </c>
      <c r="V38" s="17" t="e">
        <f t="shared" si="8"/>
        <v>#NUM!</v>
      </c>
      <c r="W38" s="17" t="e">
        <f t="shared" si="9"/>
        <v>#NUM!</v>
      </c>
    </row>
    <row r="39" spans="1:23" x14ac:dyDescent="0.3">
      <c r="A39" s="9">
        <f t="shared" si="10"/>
        <v>37</v>
      </c>
      <c r="B39" s="9" t="s">
        <v>198</v>
      </c>
      <c r="C39" s="9" t="s">
        <v>30</v>
      </c>
      <c r="D39" s="65">
        <v>2009</v>
      </c>
      <c r="E39" s="66">
        <f>VLOOKUP($B39,[1]SL1_Boys!$A:$B,2,FALSE)</f>
        <v>26</v>
      </c>
      <c r="F39" s="9">
        <f>VLOOKUP($B39,[1]SL2_Boys!$A:$B,2,FALSE)</f>
        <v>29</v>
      </c>
      <c r="G39" s="9">
        <f>VLOOKUP($B39,[1]SL3_Boys!$A:$B,2,FALSE)</f>
        <v>26</v>
      </c>
      <c r="H39" s="9">
        <f>VLOOKUP($B39,[1]PSL1_Boys!$A:$B,2,FALSE)</f>
        <v>35</v>
      </c>
      <c r="I39" s="9">
        <f>VLOOKUP($B39,[1]PSL2_Boys!$A:$B,2,FALSE)</f>
        <v>26</v>
      </c>
      <c r="J39" s="9">
        <f>VLOOKUP($B39,[1]PSL3_Boys!$A:$B,2,FALSE)</f>
        <v>30</v>
      </c>
      <c r="K39" s="9" t="str">
        <f>VLOOKUP($B39,[1]GS1_Boys!$A:$B,2,FALSE)</f>
        <v>DNS</v>
      </c>
      <c r="L39" s="9" t="str">
        <f>VLOOKUP($B39,[1]GS2_Boys!$A:$B,2,FALSE)</f>
        <v>DNS</v>
      </c>
      <c r="M39" s="11" t="str">
        <f>VLOOKUP($B39,[1]GS3_Boys!$A:$B,2,FALSE)</f>
        <v>DNS</v>
      </c>
      <c r="N39" s="13">
        <f t="shared" si="0"/>
        <v>78</v>
      </c>
      <c r="O39" s="67">
        <f t="shared" si="1"/>
        <v>26</v>
      </c>
      <c r="P39" s="67">
        <f t="shared" si="2"/>
        <v>26</v>
      </c>
      <c r="Q39" s="68">
        <f t="shared" si="3"/>
        <v>26</v>
      </c>
      <c r="R39" s="16">
        <f t="shared" si="4"/>
        <v>29</v>
      </c>
      <c r="S39" s="17">
        <f t="shared" si="5"/>
        <v>30</v>
      </c>
      <c r="T39" s="17">
        <f t="shared" si="6"/>
        <v>35</v>
      </c>
      <c r="U39" s="17" t="e">
        <f t="shared" si="7"/>
        <v>#NUM!</v>
      </c>
      <c r="V39" s="17" t="e">
        <f t="shared" si="8"/>
        <v>#NUM!</v>
      </c>
      <c r="W39" s="17" t="e">
        <f t="shared" si="9"/>
        <v>#NUM!</v>
      </c>
    </row>
    <row r="40" spans="1:23" x14ac:dyDescent="0.3">
      <c r="A40" s="9">
        <f t="shared" si="10"/>
        <v>38</v>
      </c>
      <c r="B40" s="9" t="s">
        <v>199</v>
      </c>
      <c r="C40" s="9" t="s">
        <v>47</v>
      </c>
      <c r="D40" s="65">
        <v>2009</v>
      </c>
      <c r="E40" s="66">
        <f>VLOOKUP($B40,[1]SL1_Boys!$A:$B,2,FALSE)</f>
        <v>24</v>
      </c>
      <c r="F40" s="9">
        <f>VLOOKUP($B40,[1]SL2_Boys!$A:$B,2,FALSE)</f>
        <v>30</v>
      </c>
      <c r="G40" s="9">
        <f>VLOOKUP($B40,[1]SL3_Boys!$A:$B,2,FALSE)</f>
        <v>24</v>
      </c>
      <c r="H40" s="9" t="str">
        <f>VLOOKUP($B40,[1]PSL1_Boys!$A:$B,2,FALSE)</f>
        <v>DNS</v>
      </c>
      <c r="I40" s="9" t="str">
        <f>VLOOKUP($B40,[1]PSL2_Boys!$A:$B,2,FALSE)</f>
        <v>DNS</v>
      </c>
      <c r="J40" s="9" t="str">
        <f>VLOOKUP($B40,[1]PSL3_Boys!$A:$B,2,FALSE)</f>
        <v>DNS</v>
      </c>
      <c r="K40" s="9" t="str">
        <f>VLOOKUP($B40,[1]GS1_Boys!$A:$B,2,FALSE)</f>
        <v>DNS</v>
      </c>
      <c r="L40" s="9" t="str">
        <f>VLOOKUP($B40,[1]GS2_Boys!$A:$B,2,FALSE)</f>
        <v>DNS</v>
      </c>
      <c r="M40" s="11" t="str">
        <f>VLOOKUP($B40,[1]GS3_Boys!$A:$B,2,FALSE)</f>
        <v>DNS</v>
      </c>
      <c r="N40" s="13">
        <f t="shared" si="0"/>
        <v>78</v>
      </c>
      <c r="O40" s="67">
        <f t="shared" si="1"/>
        <v>24</v>
      </c>
      <c r="P40" s="67">
        <f t="shared" si="2"/>
        <v>24</v>
      </c>
      <c r="Q40" s="68">
        <f t="shared" si="3"/>
        <v>30</v>
      </c>
      <c r="R40" s="16" t="e">
        <f t="shared" si="4"/>
        <v>#NUM!</v>
      </c>
      <c r="S40" s="17" t="e">
        <f t="shared" si="5"/>
        <v>#NUM!</v>
      </c>
      <c r="T40" s="17" t="e">
        <f t="shared" si="6"/>
        <v>#NUM!</v>
      </c>
      <c r="U40" s="17" t="e">
        <f t="shared" si="7"/>
        <v>#NUM!</v>
      </c>
      <c r="V40" s="17" t="e">
        <f t="shared" si="8"/>
        <v>#NUM!</v>
      </c>
      <c r="W40" s="17" t="e">
        <f t="shared" si="9"/>
        <v>#NUM!</v>
      </c>
    </row>
    <row r="41" spans="1:23" x14ac:dyDescent="0.3">
      <c r="A41" s="9">
        <f t="shared" si="10"/>
        <v>39</v>
      </c>
      <c r="B41" s="9" t="s">
        <v>200</v>
      </c>
      <c r="C41" s="9" t="s">
        <v>27</v>
      </c>
      <c r="D41" s="65">
        <v>2009</v>
      </c>
      <c r="E41" s="66">
        <f>VLOOKUP($B41,[1]SL1_Boys!$A:$B,2,FALSE)</f>
        <v>29</v>
      </c>
      <c r="F41" s="9" t="str">
        <f>VLOOKUP($B41,[1]SL2_Boys!$A:$B,2,FALSE)</f>
        <v>DNF</v>
      </c>
      <c r="G41" s="9" t="str">
        <f>VLOOKUP($B41,[1]SL3_Boys!$A:$B,2,FALSE)</f>
        <v>DNF</v>
      </c>
      <c r="H41" s="9">
        <f>VLOOKUP($B41,[1]PSL1_Boys!$A:$B,2,FALSE)</f>
        <v>32</v>
      </c>
      <c r="I41" s="9">
        <f>VLOOKUP($B41,[1]PSL2_Boys!$A:$B,2,FALSE)</f>
        <v>34</v>
      </c>
      <c r="J41" s="9">
        <f>VLOOKUP($B41,[1]PSL3_Boys!$A:$B,2,FALSE)</f>
        <v>33</v>
      </c>
      <c r="K41" s="9">
        <f>VLOOKUP($B41,[1]GS1_Boys!$A:$B,2,FALSE)</f>
        <v>35</v>
      </c>
      <c r="L41" s="9">
        <f>VLOOKUP($B41,[1]GS2_Boys!$A:$B,2,FALSE)</f>
        <v>31</v>
      </c>
      <c r="M41" s="11">
        <f>VLOOKUP($B41,[1]GS3_Boys!$A:$B,2,FALSE)</f>
        <v>28</v>
      </c>
      <c r="N41" s="13">
        <f t="shared" si="0"/>
        <v>88</v>
      </c>
      <c r="O41" s="67">
        <f t="shared" si="1"/>
        <v>28</v>
      </c>
      <c r="P41" s="67">
        <f t="shared" si="2"/>
        <v>29</v>
      </c>
      <c r="Q41" s="68">
        <f t="shared" si="3"/>
        <v>31</v>
      </c>
      <c r="R41" s="16">
        <f t="shared" si="4"/>
        <v>32</v>
      </c>
      <c r="S41" s="17">
        <f t="shared" si="5"/>
        <v>33</v>
      </c>
      <c r="T41" s="17">
        <f t="shared" si="6"/>
        <v>34</v>
      </c>
      <c r="U41" s="17">
        <f t="shared" si="7"/>
        <v>35</v>
      </c>
      <c r="V41" s="17" t="e">
        <f t="shared" si="8"/>
        <v>#NUM!</v>
      </c>
      <c r="W41" s="17" t="e">
        <f t="shared" si="9"/>
        <v>#NUM!</v>
      </c>
    </row>
    <row r="42" spans="1:23" x14ac:dyDescent="0.3">
      <c r="A42" s="9">
        <f t="shared" si="10"/>
        <v>40</v>
      </c>
      <c r="B42" s="9" t="s">
        <v>201</v>
      </c>
      <c r="C42" s="9" t="s">
        <v>27</v>
      </c>
      <c r="D42" s="65">
        <v>2008</v>
      </c>
      <c r="E42" s="66">
        <f>VLOOKUP($B42,[1]SL1_Boys!$A:$B,2,FALSE)</f>
        <v>39</v>
      </c>
      <c r="F42" s="9">
        <f>VLOOKUP($B42,[1]SL2_Boys!$A:$B,2,FALSE)</f>
        <v>40</v>
      </c>
      <c r="G42" s="9">
        <f>VLOOKUP($B42,[1]SL3_Boys!$A:$B,2,FALSE)</f>
        <v>33</v>
      </c>
      <c r="H42" s="9">
        <f>VLOOKUP($B42,[1]PSL1_Boys!$A:$B,2,FALSE)</f>
        <v>39</v>
      </c>
      <c r="I42" s="9" t="str">
        <f>VLOOKUP($B42,[1]PSL2_Boys!$A:$B,2,FALSE)</f>
        <v>DNF</v>
      </c>
      <c r="J42" s="9" t="str">
        <f>VLOOKUP($B42,[1]PSL3_Boys!$A:$B,2,FALSE)</f>
        <v>DNF</v>
      </c>
      <c r="K42" s="9">
        <f>VLOOKUP($B42,[1]GS1_Boys!$A:$B,2,FALSE)</f>
        <v>33</v>
      </c>
      <c r="L42" s="9">
        <f>VLOOKUP($B42,[1]GS2_Boys!$A:$B,2,FALSE)</f>
        <v>30</v>
      </c>
      <c r="M42" s="11">
        <f>VLOOKUP($B42,[1]GS3_Boys!$A:$B,2,FALSE)</f>
        <v>26</v>
      </c>
      <c r="N42" s="13">
        <f t="shared" si="0"/>
        <v>89</v>
      </c>
      <c r="O42" s="67">
        <f t="shared" si="1"/>
        <v>26</v>
      </c>
      <c r="P42" s="67">
        <f t="shared" si="2"/>
        <v>30</v>
      </c>
      <c r="Q42" s="68">
        <f t="shared" si="3"/>
        <v>33</v>
      </c>
      <c r="R42" s="16">
        <f t="shared" si="4"/>
        <v>33</v>
      </c>
      <c r="S42" s="17">
        <f t="shared" si="5"/>
        <v>39</v>
      </c>
      <c r="T42" s="17">
        <f t="shared" si="6"/>
        <v>39</v>
      </c>
      <c r="U42" s="17">
        <f t="shared" si="7"/>
        <v>40</v>
      </c>
      <c r="V42" s="17" t="e">
        <f t="shared" si="8"/>
        <v>#NUM!</v>
      </c>
      <c r="W42" s="17" t="e">
        <f t="shared" si="9"/>
        <v>#NUM!</v>
      </c>
    </row>
    <row r="43" spans="1:23" x14ac:dyDescent="0.3">
      <c r="A43" s="9">
        <f t="shared" si="10"/>
        <v>41</v>
      </c>
      <c r="B43" s="9" t="s">
        <v>202</v>
      </c>
      <c r="C43" s="9" t="s">
        <v>30</v>
      </c>
      <c r="D43" s="65">
        <v>2009</v>
      </c>
      <c r="E43" s="66">
        <f>VLOOKUP($B43,[1]SL1_Boys!$A:$B,2,FALSE)</f>
        <v>34</v>
      </c>
      <c r="F43" s="9">
        <f>VLOOKUP($B43,[1]SL2_Boys!$A:$B,2,FALSE)</f>
        <v>39</v>
      </c>
      <c r="G43" s="9">
        <f>VLOOKUP($B43,[1]SL3_Boys!$A:$B,2,FALSE)</f>
        <v>31</v>
      </c>
      <c r="H43" s="9" t="str">
        <f>VLOOKUP($B43,[1]PSL1_Boys!$A:$B,2,FALSE)</f>
        <v>DNS</v>
      </c>
      <c r="I43" s="9" t="str">
        <f>VLOOKUP($B43,[1]PSL2_Boys!$A:$B,2,FALSE)</f>
        <v>DNS</v>
      </c>
      <c r="J43" s="9" t="str">
        <f>VLOOKUP($B43,[1]PSL3_Boys!$A:$B,2,FALSE)</f>
        <v>DNS</v>
      </c>
      <c r="K43" s="9">
        <f>VLOOKUP($B43,[1]GS1_Boys!$A:$B,2,FALSE)</f>
        <v>34</v>
      </c>
      <c r="L43" s="9">
        <f>VLOOKUP($B43,[1]GS2_Boys!$A:$B,2,FALSE)</f>
        <v>33</v>
      </c>
      <c r="M43" s="11">
        <f>VLOOKUP($B43,[1]GS3_Boys!$A:$B,2,FALSE)</f>
        <v>27</v>
      </c>
      <c r="N43" s="13">
        <f t="shared" si="0"/>
        <v>91</v>
      </c>
      <c r="O43" s="67">
        <f t="shared" si="1"/>
        <v>27</v>
      </c>
      <c r="P43" s="67">
        <f t="shared" si="2"/>
        <v>31</v>
      </c>
      <c r="Q43" s="68">
        <f t="shared" si="3"/>
        <v>33</v>
      </c>
      <c r="R43" s="16">
        <f t="shared" si="4"/>
        <v>34</v>
      </c>
      <c r="S43" s="17">
        <f t="shared" si="5"/>
        <v>34</v>
      </c>
      <c r="T43" s="17">
        <f t="shared" si="6"/>
        <v>39</v>
      </c>
      <c r="U43" s="17" t="e">
        <f t="shared" si="7"/>
        <v>#NUM!</v>
      </c>
      <c r="V43" s="17" t="e">
        <f t="shared" si="8"/>
        <v>#NUM!</v>
      </c>
      <c r="W43" s="17" t="e">
        <f t="shared" si="9"/>
        <v>#NUM!</v>
      </c>
    </row>
    <row r="44" spans="1:23" x14ac:dyDescent="0.3">
      <c r="A44" s="9">
        <f t="shared" si="10"/>
        <v>42</v>
      </c>
      <c r="B44" s="9" t="s">
        <v>203</v>
      </c>
      <c r="C44" s="9" t="s">
        <v>30</v>
      </c>
      <c r="D44" s="65">
        <v>2009</v>
      </c>
      <c r="E44" s="66">
        <f>VLOOKUP($B44,[1]SL1_Boys!$A:$B,2,FALSE)</f>
        <v>35</v>
      </c>
      <c r="F44" s="9">
        <f>VLOOKUP($B44,[1]SL2_Boys!$A:$B,2,FALSE)</f>
        <v>36</v>
      </c>
      <c r="G44" s="9">
        <f>VLOOKUP($B44,[1]SL3_Boys!$A:$B,2,FALSE)</f>
        <v>32</v>
      </c>
      <c r="H44" s="9">
        <f>VLOOKUP($B44,[1]PSL1_Boys!$A:$B,2,FALSE)</f>
        <v>34</v>
      </c>
      <c r="I44" s="9">
        <f>VLOOKUP($B44,[1]PSL2_Boys!$A:$B,2,FALSE)</f>
        <v>37</v>
      </c>
      <c r="J44" s="9">
        <f>VLOOKUP($B44,[1]PSL3_Boys!$A:$B,2,FALSE)</f>
        <v>34</v>
      </c>
      <c r="K44" s="9">
        <f>VLOOKUP($B44,[1]GS1_Boys!$A:$B,2,FALSE)</f>
        <v>36</v>
      </c>
      <c r="L44" s="9">
        <f>VLOOKUP($B44,[1]GS2_Boys!$A:$B,2,FALSE)</f>
        <v>32</v>
      </c>
      <c r="M44" s="11">
        <f>VLOOKUP($B44,[1]GS3_Boys!$A:$B,2,FALSE)</f>
        <v>29</v>
      </c>
      <c r="N44" s="13">
        <f t="shared" si="0"/>
        <v>93</v>
      </c>
      <c r="O44" s="67">
        <f t="shared" si="1"/>
        <v>29</v>
      </c>
      <c r="P44" s="67">
        <f t="shared" si="2"/>
        <v>32</v>
      </c>
      <c r="Q44" s="68">
        <f t="shared" si="3"/>
        <v>32</v>
      </c>
      <c r="R44" s="16">
        <f t="shared" si="4"/>
        <v>34</v>
      </c>
      <c r="S44" s="17">
        <f t="shared" si="5"/>
        <v>34</v>
      </c>
      <c r="T44" s="17">
        <f t="shared" si="6"/>
        <v>35</v>
      </c>
      <c r="U44" s="17">
        <f t="shared" si="7"/>
        <v>36</v>
      </c>
      <c r="V44" s="17">
        <f t="shared" si="8"/>
        <v>36</v>
      </c>
      <c r="W44" s="17">
        <f t="shared" si="9"/>
        <v>37</v>
      </c>
    </row>
    <row r="45" spans="1:23" x14ac:dyDescent="0.3">
      <c r="A45" s="9">
        <f t="shared" si="10"/>
        <v>43</v>
      </c>
      <c r="B45" s="9" t="s">
        <v>204</v>
      </c>
      <c r="C45" s="9" t="s">
        <v>30</v>
      </c>
      <c r="D45" s="65">
        <v>2008</v>
      </c>
      <c r="E45" s="66">
        <f>VLOOKUP($B45,[1]SL1_Boys!$A:$B,2,FALSE)</f>
        <v>33</v>
      </c>
      <c r="F45" s="9">
        <f>VLOOKUP($B45,[1]SL2_Boys!$A:$B,2,FALSE)</f>
        <v>35</v>
      </c>
      <c r="G45" s="9">
        <f>VLOOKUP($B45,[1]SL3_Boys!$A:$B,2,FALSE)</f>
        <v>30</v>
      </c>
      <c r="H45" s="9">
        <f>VLOOKUP($B45,[1]PSL1_Boys!$A:$B,2,FALSE)</f>
        <v>37</v>
      </c>
      <c r="I45" s="9">
        <f>VLOOKUP($B45,[1]PSL2_Boys!$A:$B,2,FALSE)</f>
        <v>39</v>
      </c>
      <c r="J45" s="9">
        <f>VLOOKUP($B45,[1]PSL3_Boys!$A:$B,2,FALSE)</f>
        <v>36</v>
      </c>
      <c r="K45" s="9">
        <f>VLOOKUP($B45,[1]GS1_Boys!$A:$B,2,FALSE)</f>
        <v>32</v>
      </c>
      <c r="L45" s="9" t="str">
        <f>VLOOKUP($B45,[1]GS2_Boys!$A:$B,2,FALSE)</f>
        <v>DNF</v>
      </c>
      <c r="M45" s="11" t="str">
        <f>VLOOKUP($B45,[1]GS3_Boys!$A:$B,2,FALSE)</f>
        <v>DNF</v>
      </c>
      <c r="N45" s="13">
        <f t="shared" si="0"/>
        <v>95</v>
      </c>
      <c r="O45" s="67">
        <f t="shared" si="1"/>
        <v>30</v>
      </c>
      <c r="P45" s="67">
        <f t="shared" si="2"/>
        <v>32</v>
      </c>
      <c r="Q45" s="68">
        <f t="shared" si="3"/>
        <v>33</v>
      </c>
      <c r="R45" s="16">
        <f t="shared" si="4"/>
        <v>35</v>
      </c>
      <c r="S45" s="17">
        <f t="shared" si="5"/>
        <v>36</v>
      </c>
      <c r="T45" s="17">
        <f t="shared" si="6"/>
        <v>37</v>
      </c>
      <c r="U45" s="17">
        <f t="shared" si="7"/>
        <v>39</v>
      </c>
      <c r="V45" s="17" t="e">
        <f t="shared" si="8"/>
        <v>#NUM!</v>
      </c>
      <c r="W45" s="17" t="e">
        <f t="shared" si="9"/>
        <v>#NUM!</v>
      </c>
    </row>
    <row r="46" spans="1:23" x14ac:dyDescent="0.3">
      <c r="A46" s="9">
        <f t="shared" si="10"/>
        <v>44</v>
      </c>
      <c r="B46" s="9" t="s">
        <v>205</v>
      </c>
      <c r="C46" s="9" t="s">
        <v>43</v>
      </c>
      <c r="D46" s="65">
        <v>2009</v>
      </c>
      <c r="E46" s="66">
        <f>VLOOKUP($B46,[1]SL1_Boys!$A:$B,2,FALSE)</f>
        <v>40</v>
      </c>
      <c r="F46" s="9">
        <f>VLOOKUP($B46,[1]SL2_Boys!$A:$B,2,FALSE)</f>
        <v>38</v>
      </c>
      <c r="G46" s="9">
        <f>VLOOKUP($B46,[1]SL3_Boys!$A:$B,2,FALSE)</f>
        <v>34</v>
      </c>
      <c r="H46" s="9" t="str">
        <f>VLOOKUP($B46,[1]PSL1_Boys!$A:$B,2,FALSE)</f>
        <v>DNF</v>
      </c>
      <c r="I46" s="9">
        <f>VLOOKUP($B46,[1]PSL2_Boys!$A:$B,2,FALSE)</f>
        <v>40</v>
      </c>
      <c r="J46" s="9" t="str">
        <f>VLOOKUP($B46,[1]PSL3_Boys!$A:$B,2,FALSE)</f>
        <v>DNF</v>
      </c>
      <c r="K46" s="9" t="str">
        <f>VLOOKUP($B46,[1]GS1_Boys!$A:$B,2,FALSE)</f>
        <v>DNF</v>
      </c>
      <c r="L46" s="9">
        <f>VLOOKUP($B46,[1]GS2_Boys!$A:$B,2,FALSE)</f>
        <v>24</v>
      </c>
      <c r="M46" s="11" t="str">
        <f>VLOOKUP($B46,[1]GS3_Boys!$A:$B,2,FALSE)</f>
        <v>DNF</v>
      </c>
      <c r="N46" s="13">
        <f t="shared" si="0"/>
        <v>96</v>
      </c>
      <c r="O46" s="67">
        <f t="shared" si="1"/>
        <v>24</v>
      </c>
      <c r="P46" s="67">
        <f t="shared" si="2"/>
        <v>34</v>
      </c>
      <c r="Q46" s="68">
        <f t="shared" si="3"/>
        <v>38</v>
      </c>
      <c r="R46" s="16">
        <f t="shared" si="4"/>
        <v>40</v>
      </c>
      <c r="S46" s="17">
        <f t="shared" si="5"/>
        <v>40</v>
      </c>
      <c r="T46" s="17" t="e">
        <f t="shared" si="6"/>
        <v>#NUM!</v>
      </c>
      <c r="U46" s="17" t="e">
        <f t="shared" si="7"/>
        <v>#NUM!</v>
      </c>
      <c r="V46" s="17" t="e">
        <f t="shared" si="8"/>
        <v>#NUM!</v>
      </c>
      <c r="W46" s="17" t="e">
        <f t="shared" si="9"/>
        <v>#NUM!</v>
      </c>
    </row>
    <row r="47" spans="1:23" x14ac:dyDescent="0.3">
      <c r="A47" s="9">
        <f t="shared" si="10"/>
        <v>45</v>
      </c>
      <c r="B47" s="9" t="s">
        <v>206</v>
      </c>
      <c r="C47" s="9" t="s">
        <v>47</v>
      </c>
      <c r="D47" s="65">
        <v>2009</v>
      </c>
      <c r="E47" s="66">
        <f>VLOOKUP($B47,[1]SL1_Boys!$A:$B,2,FALSE)</f>
        <v>36</v>
      </c>
      <c r="F47" s="9" t="str">
        <f>VLOOKUP($B47,[1]SL2_Boys!$A:$B,2,FALSE)</f>
        <v>DQ</v>
      </c>
      <c r="G47" s="9" t="str">
        <f>VLOOKUP($B47,[1]SL3_Boys!$A:$B,2,FALSE)</f>
        <v>DQ</v>
      </c>
      <c r="H47" s="9">
        <f>VLOOKUP($B47,[1]PSL1_Boys!$A:$B,2,FALSE)</f>
        <v>40</v>
      </c>
      <c r="I47" s="9">
        <f>VLOOKUP($B47,[1]PSL2_Boys!$A:$B,2,FALSE)</f>
        <v>41</v>
      </c>
      <c r="J47" s="9">
        <f>VLOOKUP($B47,[1]PSL3_Boys!$A:$B,2,FALSE)</f>
        <v>39</v>
      </c>
      <c r="K47" s="9">
        <f>VLOOKUP($B47,[1]GS1_Boys!$A:$B,2,FALSE)</f>
        <v>37</v>
      </c>
      <c r="L47" s="9" t="str">
        <f>VLOOKUP($B47,[1]GS2_Boys!$A:$B,2,FALSE)</f>
        <v>DNF</v>
      </c>
      <c r="M47" s="11" t="str">
        <f>VLOOKUP($B47,[1]GS3_Boys!$A:$B,2,FALSE)</f>
        <v>DNF</v>
      </c>
      <c r="N47" s="13">
        <f t="shared" si="0"/>
        <v>112</v>
      </c>
      <c r="O47" s="67">
        <f t="shared" si="1"/>
        <v>36</v>
      </c>
      <c r="P47" s="67">
        <f t="shared" si="2"/>
        <v>37</v>
      </c>
      <c r="Q47" s="68">
        <f t="shared" si="3"/>
        <v>39</v>
      </c>
      <c r="R47" s="16">
        <f t="shared" si="4"/>
        <v>40</v>
      </c>
      <c r="S47" s="17">
        <f t="shared" si="5"/>
        <v>41</v>
      </c>
      <c r="T47" s="17" t="e">
        <f t="shared" si="6"/>
        <v>#NUM!</v>
      </c>
      <c r="U47" s="17" t="e">
        <f t="shared" si="7"/>
        <v>#NUM!</v>
      </c>
      <c r="V47" s="17" t="e">
        <f t="shared" si="8"/>
        <v>#NUM!</v>
      </c>
      <c r="W47" s="17" t="e">
        <f t="shared" si="9"/>
        <v>#NUM!</v>
      </c>
    </row>
    <row r="48" spans="1:23" x14ac:dyDescent="0.3">
      <c r="A48" s="9">
        <f t="shared" si="10"/>
        <v>46</v>
      </c>
      <c r="B48" s="9" t="s">
        <v>207</v>
      </c>
      <c r="C48" s="9" t="s">
        <v>43</v>
      </c>
      <c r="D48" s="65">
        <v>2009</v>
      </c>
      <c r="E48" s="66">
        <f>VLOOKUP($B48,[1]SL1_Boys!$A:$B,2,FALSE)</f>
        <v>41</v>
      </c>
      <c r="F48" s="9">
        <f>VLOOKUP($B48,[1]SL2_Boys!$A:$B,2,FALSE)</f>
        <v>41</v>
      </c>
      <c r="G48" s="9">
        <f>VLOOKUP($B48,[1]SL3_Boys!$A:$B,2,FALSE)</f>
        <v>36</v>
      </c>
      <c r="H48" s="9" t="str">
        <f>VLOOKUP($B48,[1]PSL1_Boys!$A:$B,2,FALSE)</f>
        <v>DNS</v>
      </c>
      <c r="I48" s="9" t="str">
        <f>VLOOKUP($B48,[1]PSL2_Boys!$A:$B,2,FALSE)</f>
        <v>DNS</v>
      </c>
      <c r="J48" s="9" t="str">
        <f>VLOOKUP($B48,[1]PSL3_Boys!$A:$B,2,FALSE)</f>
        <v>DNS</v>
      </c>
      <c r="K48" s="9" t="str">
        <f>VLOOKUP($B48,[1]GS1_Boys!$A:$B,2,FALSE)</f>
        <v>DNS</v>
      </c>
      <c r="L48" s="9" t="str">
        <f>VLOOKUP($B48,[1]GS2_Boys!$A:$B,2,FALSE)</f>
        <v>DNS</v>
      </c>
      <c r="M48" s="11" t="str">
        <f>VLOOKUP($B48,[1]GS3_Boys!$A:$B,2,FALSE)</f>
        <v>DNS</v>
      </c>
      <c r="N48" s="13">
        <f t="shared" si="0"/>
        <v>118</v>
      </c>
      <c r="O48" s="67">
        <f t="shared" si="1"/>
        <v>36</v>
      </c>
      <c r="P48" s="67">
        <f t="shared" si="2"/>
        <v>41</v>
      </c>
      <c r="Q48" s="68">
        <f t="shared" si="3"/>
        <v>41</v>
      </c>
      <c r="R48" s="16" t="e">
        <f t="shared" si="4"/>
        <v>#NUM!</v>
      </c>
      <c r="S48" s="17" t="e">
        <f t="shared" si="5"/>
        <v>#NUM!</v>
      </c>
      <c r="T48" s="17" t="e">
        <f t="shared" si="6"/>
        <v>#NUM!</v>
      </c>
      <c r="U48" s="17" t="e">
        <f t="shared" si="7"/>
        <v>#NUM!</v>
      </c>
      <c r="V48" s="17" t="e">
        <f t="shared" si="8"/>
        <v>#NUM!</v>
      </c>
      <c r="W48" s="17" t="e">
        <f t="shared" si="9"/>
        <v>#NUM!</v>
      </c>
    </row>
    <row r="49" spans="1:23" x14ac:dyDescent="0.3">
      <c r="A49" s="9">
        <f t="shared" si="10"/>
        <v>47</v>
      </c>
      <c r="B49" s="9" t="s">
        <v>208</v>
      </c>
      <c r="C49" s="9" t="s">
        <v>23</v>
      </c>
      <c r="D49" s="65">
        <v>2008</v>
      </c>
      <c r="E49" s="66" t="str">
        <f>VLOOKUP($B49,[1]SL1_Boys!$A:$B,2,FALSE)</f>
        <v>NPS</v>
      </c>
      <c r="F49" s="9" t="str">
        <f>VLOOKUP($B49,[1]SL2_Boys!$A:$B,2,FALSE)</f>
        <v>NPS</v>
      </c>
      <c r="G49" s="9" t="str">
        <f>VLOOKUP($B49,[1]SL3_Boys!$A:$B,2,FALSE)</f>
        <v>NPS</v>
      </c>
      <c r="H49" s="9" t="str">
        <f>VLOOKUP($B49,[1]PSL1_Boys!$A:$B,2,FALSE)</f>
        <v>DNF</v>
      </c>
      <c r="I49" s="9">
        <f>VLOOKUP($B49,[1]PSL2_Boys!$A:$B,2,FALSE)</f>
        <v>17</v>
      </c>
      <c r="J49" s="9" t="str">
        <f>VLOOKUP($B49,[1]PSL3_Boys!$A:$B,2,FALSE)</f>
        <v>DNF</v>
      </c>
      <c r="K49" s="9" t="str">
        <f>VLOOKUP($B49,[1]GS1_Boys!$A:$B,2,FALSE)</f>
        <v>DNF</v>
      </c>
      <c r="L49" s="9" t="str">
        <f>VLOOKUP($B49,[1]GS2_Boys!$A:$B,2,FALSE)</f>
        <v>DNF</v>
      </c>
      <c r="M49" s="11" t="str">
        <f>VLOOKUP($B49,[1]GS3_Boys!$A:$B,2,FALSE)</f>
        <v>DNF</v>
      </c>
      <c r="N49" s="13" t="e">
        <f t="shared" si="0"/>
        <v>#NUM!</v>
      </c>
      <c r="O49" s="67">
        <f t="shared" si="1"/>
        <v>17</v>
      </c>
      <c r="P49" s="67" t="e">
        <f t="shared" si="2"/>
        <v>#NUM!</v>
      </c>
      <c r="Q49" s="68" t="e">
        <f t="shared" si="3"/>
        <v>#NUM!</v>
      </c>
      <c r="R49" s="16" t="e">
        <f t="shared" si="4"/>
        <v>#NUM!</v>
      </c>
      <c r="S49" s="17" t="e">
        <f t="shared" si="5"/>
        <v>#NUM!</v>
      </c>
      <c r="T49" s="17" t="e">
        <f t="shared" si="6"/>
        <v>#NUM!</v>
      </c>
      <c r="U49" s="17" t="e">
        <f t="shared" si="7"/>
        <v>#NUM!</v>
      </c>
      <c r="V49" s="17" t="e">
        <f t="shared" si="8"/>
        <v>#NUM!</v>
      </c>
      <c r="W49" s="17" t="e">
        <f t="shared" si="9"/>
        <v>#NUM!</v>
      </c>
    </row>
    <row r="50" spans="1:23" x14ac:dyDescent="0.3">
      <c r="A50" s="9">
        <f t="shared" si="10"/>
        <v>48</v>
      </c>
      <c r="B50" s="9" t="s">
        <v>209</v>
      </c>
      <c r="C50" s="9" t="s">
        <v>23</v>
      </c>
      <c r="D50" s="65">
        <v>2008</v>
      </c>
      <c r="E50" s="66">
        <f>VLOOKUP($B50,[1]SL1_Boys!$A:$B,2,FALSE)</f>
        <v>15</v>
      </c>
      <c r="F50" s="9" t="str">
        <f>VLOOKUP($B50,[1]SL2_Boys!$A:$B,2,FALSE)</f>
        <v>DNF</v>
      </c>
      <c r="G50" s="9" t="str">
        <f>VLOOKUP($B50,[1]SL3_Boys!$A:$B,2,FALSE)</f>
        <v>DNF</v>
      </c>
      <c r="H50" s="9">
        <f>VLOOKUP($B50,[1]PSL1_Boys!$A:$B,2,FALSE)</f>
        <v>4</v>
      </c>
      <c r="I50" s="9" t="str">
        <f>VLOOKUP($B50,[1]PSL2_Boys!$A:$B,2,FALSE)</f>
        <v>DNF</v>
      </c>
      <c r="J50" s="9" t="str">
        <f>VLOOKUP($B50,[1]PSL3_Boys!$A:$B,2,FALSE)</f>
        <v>DNF</v>
      </c>
      <c r="K50" s="9" t="str">
        <f>VLOOKUP($B50,[1]GS1_Boys!$A:$B,2,FALSE)</f>
        <v>DNF</v>
      </c>
      <c r="L50" s="9" t="str">
        <f>VLOOKUP($B50,[1]GS2_Boys!$A:$B,2,FALSE)</f>
        <v>DNF</v>
      </c>
      <c r="M50" s="11" t="str">
        <f>VLOOKUP($B50,[1]GS3_Boys!$A:$B,2,FALSE)</f>
        <v>DNF</v>
      </c>
      <c r="N50" s="48" t="e">
        <f t="shared" si="0"/>
        <v>#NUM!</v>
      </c>
      <c r="O50" s="77">
        <f t="shared" si="1"/>
        <v>4</v>
      </c>
      <c r="P50" s="77">
        <f t="shared" si="2"/>
        <v>15</v>
      </c>
      <c r="Q50" s="78" t="e">
        <f t="shared" si="3"/>
        <v>#NUM!</v>
      </c>
      <c r="R50" s="16" t="e">
        <f t="shared" si="4"/>
        <v>#NUM!</v>
      </c>
      <c r="S50" s="17" t="e">
        <f t="shared" si="5"/>
        <v>#NUM!</v>
      </c>
      <c r="T50" s="17" t="e">
        <f t="shared" si="6"/>
        <v>#NUM!</v>
      </c>
      <c r="U50" s="17" t="e">
        <f t="shared" si="7"/>
        <v>#NUM!</v>
      </c>
      <c r="V50" s="17" t="e">
        <f t="shared" si="8"/>
        <v>#NUM!</v>
      </c>
      <c r="W50" s="17" t="e">
        <f t="shared" si="9"/>
        <v>#NUM!</v>
      </c>
    </row>
    <row r="51" spans="1:23" ht="15" thickBot="1" x14ac:dyDescent="0.35">
      <c r="A51" s="9">
        <f t="shared" si="10"/>
        <v>49</v>
      </c>
      <c r="B51" s="9" t="s">
        <v>210</v>
      </c>
      <c r="C51" s="9" t="s">
        <v>30</v>
      </c>
      <c r="D51" s="65">
        <v>2009</v>
      </c>
      <c r="E51" s="66" t="str">
        <f>VLOOKUP($B51,[1]SL1_Boys!$A:$B,2,FALSE)</f>
        <v>DNS</v>
      </c>
      <c r="F51" s="9" t="str">
        <f>VLOOKUP($B51,[1]SL2_Boys!$A:$B,2,FALSE)</f>
        <v>DNS</v>
      </c>
      <c r="G51" s="9" t="str">
        <f>VLOOKUP($B51,[1]SL3_Boys!$A:$B,2,FALSE)</f>
        <v>DNS</v>
      </c>
      <c r="H51" s="9" t="str">
        <f>VLOOKUP($B51,[1]PSL1_Boys!$A:$B,2,FALSE)</f>
        <v>DNS</v>
      </c>
      <c r="I51" s="9" t="str">
        <f>VLOOKUP($B51,[1]PSL2_Boys!$A:$B,2,FALSE)</f>
        <v>DNS</v>
      </c>
      <c r="J51" s="9" t="str">
        <f>VLOOKUP($B51,[1]PSL3_Boys!$A:$B,2,FALSE)</f>
        <v>DNS</v>
      </c>
      <c r="K51" s="9" t="str">
        <f>VLOOKUP($B51,[1]GS1_Boys!$A:$B,2,FALSE)</f>
        <v>DNS</v>
      </c>
      <c r="L51" s="9" t="str">
        <f>VLOOKUP($B51,[1]GS2_Boys!$A:$B,2,FALSE)</f>
        <v>DNS</v>
      </c>
      <c r="M51" s="11" t="str">
        <f>VLOOKUP($B51,[1]GS3_Boys!$A:$B,2,FALSE)</f>
        <v>DNS</v>
      </c>
      <c r="N51" s="51" t="e">
        <f t="shared" si="0"/>
        <v>#NUM!</v>
      </c>
      <c r="O51" s="88" t="e">
        <f t="shared" si="1"/>
        <v>#NUM!</v>
      </c>
      <c r="P51" s="88" t="e">
        <f t="shared" si="2"/>
        <v>#NUM!</v>
      </c>
      <c r="Q51" s="89" t="e">
        <f t="shared" si="3"/>
        <v>#NUM!</v>
      </c>
      <c r="R51" s="16" t="e">
        <f t="shared" si="4"/>
        <v>#NUM!</v>
      </c>
      <c r="S51" s="17" t="e">
        <f t="shared" si="5"/>
        <v>#NUM!</v>
      </c>
      <c r="T51" s="17" t="e">
        <f t="shared" si="6"/>
        <v>#NUM!</v>
      </c>
      <c r="U51" s="17" t="e">
        <f t="shared" si="7"/>
        <v>#NUM!</v>
      </c>
      <c r="V51" s="17" t="e">
        <f t="shared" si="8"/>
        <v>#NUM!</v>
      </c>
      <c r="W51" s="17" t="e">
        <f t="shared" si="9"/>
        <v>#NUM!</v>
      </c>
    </row>
    <row r="54" spans="1:23" x14ac:dyDescent="0.3">
      <c r="B54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U12 Girls</vt:lpstr>
      <vt:lpstr>U14 Girls</vt:lpstr>
      <vt:lpstr>U12 Boys</vt:lpstr>
      <vt:lpstr>U14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Pelletier</dc:creator>
  <cp:lastModifiedBy>Derek Pelletier</cp:lastModifiedBy>
  <dcterms:created xsi:type="dcterms:W3CDTF">2022-03-02T13:23:41Z</dcterms:created>
  <dcterms:modified xsi:type="dcterms:W3CDTF">2022-03-02T13:26:54Z</dcterms:modified>
</cp:coreProperties>
</file>