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55bd47f2d14ce81/Documents/Managers/"/>
    </mc:Choice>
  </mc:AlternateContent>
  <xr:revisionPtr revIDLastSave="46" documentId="8_{75CE0493-1D27-4587-9D3F-5BCE39B4D68E}" xr6:coauthVersionLast="47" xr6:coauthVersionMax="47" xr10:uidLastSave="{7BA148A0-3943-4A6C-9681-D0D782B5684B}"/>
  <bookViews>
    <workbookView xWindow="-110" yWindow="-110" windowWidth="22780" windowHeight="14540" xr2:uid="{C38E6F02-116D-47DE-8701-6A7A027DE439}"/>
  </bookViews>
  <sheets>
    <sheet name="Summary Sheet That Families See" sheetId="1" r:id="rId1"/>
    <sheet name="Budgeting Working Sheet" sheetId="2" r:id="rId2"/>
    <sheet name="Family Deposits and Fundrais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C69" i="1"/>
  <c r="F46" i="2"/>
  <c r="B5" i="2"/>
  <c r="B7" i="2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6" i="3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20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69" i="1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6" i="3"/>
  <c r="C46" i="3"/>
  <c r="C37" i="3"/>
  <c r="E26" i="3"/>
  <c r="A98" i="1"/>
  <c r="A97" i="1"/>
  <c r="P26" i="3" l="1"/>
  <c r="O26" i="3"/>
  <c r="A95" i="1"/>
  <c r="A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A89" i="1"/>
  <c r="C67" i="1"/>
  <c r="C66" i="1"/>
  <c r="C65" i="1"/>
  <c r="C64" i="1"/>
  <c r="C63" i="1"/>
  <c r="C61" i="1"/>
  <c r="C60" i="1"/>
  <c r="C59" i="1"/>
  <c r="C58" i="1"/>
  <c r="C57" i="1"/>
  <c r="C55" i="1"/>
  <c r="C54" i="1"/>
  <c r="C53" i="1"/>
  <c r="C52" i="1"/>
  <c r="C51" i="1"/>
  <c r="C49" i="1"/>
  <c r="C48" i="1"/>
  <c r="C47" i="1"/>
  <c r="C46" i="1"/>
  <c r="C45" i="1"/>
  <c r="D62" i="1"/>
  <c r="D56" i="1"/>
  <c r="D50" i="1"/>
  <c r="D44" i="1"/>
  <c r="J22" i="2"/>
  <c r="B17" i="2" s="1"/>
  <c r="F40" i="2"/>
  <c r="F34" i="2"/>
  <c r="F28" i="2"/>
  <c r="D38" i="1"/>
  <c r="D32" i="1"/>
  <c r="D26" i="1"/>
  <c r="D20" i="1"/>
  <c r="E15" i="1"/>
  <c r="D15" i="1" l="1"/>
  <c r="D8" i="1"/>
  <c r="C62" i="1"/>
  <c r="C56" i="1"/>
  <c r="C50" i="1"/>
  <c r="C44" i="1"/>
  <c r="C98" i="1"/>
  <c r="C97" i="1"/>
  <c r="C93" i="1"/>
  <c r="C94" i="1"/>
  <c r="C95" i="1"/>
  <c r="C92" i="1"/>
  <c r="C90" i="1"/>
  <c r="C89" i="1"/>
  <c r="C70" i="1"/>
  <c r="C71" i="1"/>
  <c r="C72" i="1"/>
  <c r="A94" i="1"/>
  <c r="A93" i="1"/>
  <c r="A92" i="1"/>
  <c r="C43" i="1"/>
  <c r="C42" i="1"/>
  <c r="C41" i="1"/>
  <c r="C40" i="1"/>
  <c r="C39" i="1"/>
  <c r="C37" i="1"/>
  <c r="C36" i="1"/>
  <c r="C35" i="1"/>
  <c r="C34" i="1"/>
  <c r="C33" i="1"/>
  <c r="C31" i="1"/>
  <c r="C30" i="1"/>
  <c r="C29" i="1"/>
  <c r="C28" i="1"/>
  <c r="C27" i="1"/>
  <c r="C25" i="1"/>
  <c r="C24" i="1"/>
  <c r="C23" i="1"/>
  <c r="C22" i="1"/>
  <c r="C21" i="1"/>
  <c r="C10" i="1"/>
  <c r="D10" i="1"/>
  <c r="C9" i="1"/>
  <c r="C32" i="1" l="1"/>
  <c r="C20" i="1"/>
  <c r="C38" i="1"/>
  <c r="C26" i="1"/>
  <c r="C15" i="1" l="1"/>
  <c r="C26" i="3"/>
  <c r="D9" i="1"/>
  <c r="I26" i="3"/>
  <c r="G26" i="3"/>
  <c r="J36" i="2"/>
  <c r="B20" i="2" s="1"/>
  <c r="J32" i="2"/>
  <c r="B19" i="2" s="1"/>
  <c r="J26" i="2"/>
  <c r="B18" i="2" s="1"/>
  <c r="F22" i="2"/>
  <c r="F16" i="2"/>
  <c r="F10" i="2"/>
  <c r="F4" i="2"/>
  <c r="F52" i="2" l="1"/>
  <c r="C48" i="3"/>
  <c r="D13" i="1"/>
  <c r="F17" i="1" s="1"/>
  <c r="B16" i="2" l="1"/>
  <c r="B21" i="2" s="1"/>
  <c r="B3" i="2" l="1"/>
  <c r="B9" i="2" s="1"/>
  <c r="B11" i="2" s="1"/>
  <c r="C2" i="3" l="1"/>
  <c r="C8" i="1"/>
  <c r="C13" i="1" s="1"/>
</calcChain>
</file>

<file path=xl/sharedStrings.xml><?xml version="1.0" encoding="utf-8"?>
<sst xmlns="http://schemas.openxmlformats.org/spreadsheetml/2006/main" count="204" uniqueCount="114">
  <si>
    <t>$10 Initial Bank Balance</t>
  </si>
  <si>
    <t>Player Name 2</t>
  </si>
  <si>
    <t>Player Name 3</t>
  </si>
  <si>
    <t>Player Name 4</t>
  </si>
  <si>
    <t>Player Name 1 (e.g. Adam Antell)</t>
  </si>
  <si>
    <t>Player Name 5</t>
  </si>
  <si>
    <t>Player Name 6</t>
  </si>
  <si>
    <t>Player Name 7</t>
  </si>
  <si>
    <t>Player Name 8</t>
  </si>
  <si>
    <t>Player Name 9</t>
  </si>
  <si>
    <t>Player Name 10</t>
  </si>
  <si>
    <t>Player Name 11</t>
  </si>
  <si>
    <t>Player Name 12</t>
  </si>
  <si>
    <t>Player Name 13</t>
  </si>
  <si>
    <t>Player Name 14</t>
  </si>
  <si>
    <t>Player Name 15</t>
  </si>
  <si>
    <t>Player Name 16</t>
  </si>
  <si>
    <t>Player Name 17</t>
  </si>
  <si>
    <t>Player Name 18</t>
  </si>
  <si>
    <t>Player Name 19</t>
  </si>
  <si>
    <t>Player Name 20</t>
  </si>
  <si>
    <t>TOTAL:</t>
  </si>
  <si>
    <t>DEPOSIT 1</t>
  </si>
  <si>
    <t>Amount ($)</t>
  </si>
  <si>
    <t>Date (MM/DD/YY)</t>
  </si>
  <si>
    <t>DEPOSIT 2</t>
  </si>
  <si>
    <t>GRAND TOTAL:</t>
  </si>
  <si>
    <t>Family Deposit Tracking</t>
  </si>
  <si>
    <t>NOTES</t>
  </si>
  <si>
    <t>EXPENSE SUMMARY</t>
  </si>
  <si>
    <t>Team Supplies &amp; Apparel</t>
  </si>
  <si>
    <t>Practice Game Costs</t>
  </si>
  <si>
    <t>Other</t>
  </si>
  <si>
    <t>Entry Fees</t>
  </si>
  <si>
    <t>Coach Hotel</t>
  </si>
  <si>
    <t>Coach Per Diem / Meal</t>
  </si>
  <si>
    <t>Tournament / Showcase (Fees &amp; Coaching Expenses)</t>
  </si>
  <si>
    <t>TOTAL EXPENSES:</t>
  </si>
  <si>
    <t>Other Expenses (Add Notes)</t>
  </si>
  <si>
    <t>Team Practice Jerseys</t>
  </si>
  <si>
    <t>Charger Day Gift Basket</t>
  </si>
  <si>
    <t>Ice Costs</t>
  </si>
  <si>
    <t>Referee Costs</t>
  </si>
  <si>
    <t>Other Costs</t>
  </si>
  <si>
    <t>WORKING AREA &amp; NOTES:</t>
  </si>
  <si>
    <t>Team Meals &amp; Events (Per Policy)</t>
  </si>
  <si>
    <t>BUDGETING INPUTS</t>
  </si>
  <si>
    <t>Total Expenses</t>
  </si>
  <si>
    <t>Total Funding Required from Families</t>
  </si>
  <si>
    <t>Total Estimate Per Family</t>
  </si>
  <si>
    <t>EXPENSE INPUTS</t>
  </si>
  <si>
    <t>BUDGETING SUMMARY</t>
  </si>
  <si>
    <t>Donation Deposit Tracking</t>
  </si>
  <si>
    <t>TOTAL FUNDING DEPOSITS:</t>
  </si>
  <si>
    <t>Budgeted Input per Family:</t>
  </si>
  <si>
    <t>Remaining Balance</t>
  </si>
  <si>
    <t>Dollars</t>
  </si>
  <si>
    <t>Number of Players (Quantity)</t>
  </si>
  <si>
    <t>DEPOSITS</t>
  </si>
  <si>
    <t>Budgeted</t>
  </si>
  <si>
    <t>Actual</t>
  </si>
  <si>
    <t>Future</t>
  </si>
  <si>
    <t>Notes</t>
  </si>
  <si>
    <t>Additional Items</t>
  </si>
  <si>
    <t>TOTAL DEPOSIT</t>
  </si>
  <si>
    <t>Donation Funding</t>
  </si>
  <si>
    <t>Team Fundraising Credits</t>
  </si>
  <si>
    <t>Team Donations</t>
  </si>
  <si>
    <t>Team Fundraising Deposit Tracking</t>
  </si>
  <si>
    <t>EXPENSES</t>
  </si>
  <si>
    <t>BALANCE IN BANK</t>
  </si>
  <si>
    <t>Comments</t>
  </si>
  <si>
    <t>This is Bank Balance MINUS the Future Money &amp; $10 Start</t>
  </si>
  <si>
    <t>Input Number of Players on Roster</t>
  </si>
  <si>
    <t>Tournaments / Showcases / Travel</t>
  </si>
  <si>
    <t>Travel #5 (Name)</t>
  </si>
  <si>
    <t>Travel #6 (Name)</t>
  </si>
  <si>
    <t>Travel #7 (Name)</t>
  </si>
  <si>
    <t>Travel #8 (Name)</t>
  </si>
  <si>
    <t>TRAVEL / TOURNAMENTS</t>
  </si>
  <si>
    <t>&lt;TO ADD ITEM IF NEEDED&gt;</t>
  </si>
  <si>
    <r>
      <t xml:space="preserve">MANAGER NAME: </t>
    </r>
    <r>
      <rPr>
        <i/>
        <sz val="11"/>
        <color rgb="FF000000"/>
        <rFont val="Calibri"/>
        <family val="2"/>
        <scheme val="minor"/>
      </rPr>
      <t>FIRST LAST</t>
    </r>
  </si>
  <si>
    <r>
      <t xml:space="preserve">DATE OF REPORT: </t>
    </r>
    <r>
      <rPr>
        <i/>
        <sz val="11"/>
        <color rgb="FF000000"/>
        <rFont val="Calibri"/>
        <family val="2"/>
        <scheme val="minor"/>
      </rPr>
      <t>MM/DD/YYYY</t>
    </r>
  </si>
  <si>
    <t>“TEAM LEVEL/NAME”</t>
  </si>
  <si>
    <t>INDIVIDUAL FUNDRAISING INPUT 1</t>
  </si>
  <si>
    <t>&lt; DONATION SOURCE 3 &gt;</t>
  </si>
  <si>
    <t>&lt; DONATION SOURCE 2 &gt;</t>
  </si>
  <si>
    <t>&lt; DONATION SOURCE 4 &gt;</t>
  </si>
  <si>
    <t>&lt; DONATION SOURCE 5 &gt;</t>
  </si>
  <si>
    <t>&lt; Fundraiser Name 1 &gt;</t>
  </si>
  <si>
    <t>&lt; Fundraiser Name 2 &gt;</t>
  </si>
  <si>
    <t>&lt; Fundraiser Name 3 &gt;</t>
  </si>
  <si>
    <t>&lt; Fundraiser Name 4 &gt;</t>
  </si>
  <si>
    <t>&lt; Fundraiser Name 5 &gt;</t>
  </si>
  <si>
    <t>REBATE 1</t>
  </si>
  <si>
    <t>Contributions Received</t>
  </si>
  <si>
    <t>Rebates Received</t>
  </si>
  <si>
    <t>Family Contributions</t>
  </si>
  <si>
    <t>Estimated Team Fund Donations (Dollars - $)</t>
  </si>
  <si>
    <t>Estimated Team Fundraising Credits (Dollars - $)</t>
  </si>
  <si>
    <t>Coach Mileage / Airfare</t>
  </si>
  <si>
    <t>Donation from Family X Business</t>
  </si>
  <si>
    <t>Travel #1 - (Name)</t>
  </si>
  <si>
    <t>Travel #2 - (Name)</t>
  </si>
  <si>
    <t>Travel #3 - (Name)</t>
  </si>
  <si>
    <t>Travel #4 - (Name)</t>
  </si>
  <si>
    <t>Requested Input per Family</t>
  </si>
  <si>
    <t>INDIVIDUAL FUNDRAISING INPUT 2</t>
  </si>
  <si>
    <t>TEAM DONATIONS</t>
  </si>
  <si>
    <t>TEAM FUNDRAISING</t>
  </si>
  <si>
    <t>Any extra deposits go here</t>
  </si>
  <si>
    <t>TEAM FUND REPORT (2025/2026)</t>
  </si>
  <si>
    <r>
      <t xml:space="preserve">Only type into the </t>
    </r>
    <r>
      <rPr>
        <b/>
        <sz val="14"/>
        <color theme="4"/>
        <rFont val="Calibri"/>
        <family val="2"/>
        <scheme val="minor"/>
      </rPr>
      <t>BLUE</t>
    </r>
    <r>
      <rPr>
        <b/>
        <sz val="14"/>
        <color theme="1"/>
        <rFont val="Calibri"/>
        <family val="2"/>
        <scheme val="minor"/>
      </rPr>
      <t xml:space="preserve"> cells. The spreadsheet will do all your calculations!</t>
    </r>
  </si>
  <si>
    <r>
      <t xml:space="preserve">Only type into the </t>
    </r>
    <r>
      <rPr>
        <b/>
        <sz val="16"/>
        <color theme="4"/>
        <rFont val="Calibri"/>
        <family val="2"/>
        <scheme val="minor"/>
      </rPr>
      <t>BLUE</t>
    </r>
    <r>
      <rPr>
        <b/>
        <sz val="16"/>
        <color theme="1"/>
        <rFont val="Calibri"/>
        <family val="2"/>
        <scheme val="minor"/>
      </rPr>
      <t xml:space="preserve"> cells. The spreadsheet will do all your calculations!   Only type into the BLUE cells. The spreadsheet will do all your calculations!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</si>
</sst>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color indexed="8"/>
      <name val="Helvetica Neue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Protection="0">
      <alignment vertical="top" wrapText="1"/>
    </xf>
  </cellStyleXfs>
  <cellXfs count="177">
    <xf numFmtId="0" fontId="0" fillId="0" borderId="0" xfId="0"/>
    <xf numFmtId="0" fontId="0" fillId="2" borderId="0" xfId="0" applyFill="1"/>
    <xf numFmtId="44" fontId="0" fillId="2" borderId="0" xfId="0" applyNumberFormat="1" applyFill="1"/>
    <xf numFmtId="164" fontId="0" fillId="2" borderId="0" xfId="0" applyNumberFormat="1" applyFill="1"/>
    <xf numFmtId="0" fontId="3" fillId="2" borderId="0" xfId="0" applyFont="1" applyFill="1"/>
    <xf numFmtId="4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4" fontId="0" fillId="0" borderId="1" xfId="0" applyNumberFormat="1" applyBorder="1"/>
    <xf numFmtId="164" fontId="0" fillId="0" borderId="1" xfId="0" applyNumberFormat="1" applyBorder="1"/>
    <xf numFmtId="0" fontId="4" fillId="2" borderId="0" xfId="0" applyFont="1" applyFill="1"/>
    <xf numFmtId="0" fontId="4" fillId="2" borderId="8" xfId="0" applyFont="1" applyFill="1" applyBorder="1"/>
    <xf numFmtId="0" fontId="1" fillId="2" borderId="9" xfId="0" applyFont="1" applyFill="1" applyBorder="1" applyAlignment="1">
      <alignment horizontal="right"/>
    </xf>
    <xf numFmtId="44" fontId="0" fillId="2" borderId="10" xfId="0" applyNumberFormat="1" applyFill="1" applyBorder="1"/>
    <xf numFmtId="0" fontId="4" fillId="2" borderId="11" xfId="0" applyFont="1" applyFill="1" applyBorder="1"/>
    <xf numFmtId="0" fontId="3" fillId="2" borderId="15" xfId="0" applyFont="1" applyFill="1" applyBorder="1"/>
    <xf numFmtId="0" fontId="3" fillId="2" borderId="7" xfId="0" applyFont="1" applyFill="1" applyBorder="1"/>
    <xf numFmtId="0" fontId="0" fillId="2" borderId="19" xfId="0" applyFill="1" applyBorder="1"/>
    <xf numFmtId="0" fontId="4" fillId="2" borderId="21" xfId="0" applyFont="1" applyFill="1" applyBorder="1"/>
    <xf numFmtId="0" fontId="3" fillId="2" borderId="8" xfId="0" applyFont="1" applyFill="1" applyBorder="1"/>
    <xf numFmtId="0" fontId="3" fillId="2" borderId="19" xfId="0" applyFont="1" applyFill="1" applyBorder="1"/>
    <xf numFmtId="44" fontId="0" fillId="2" borderId="20" xfId="0" applyNumberFormat="1" applyFill="1" applyBorder="1"/>
    <xf numFmtId="164" fontId="0" fillId="2" borderId="20" xfId="0" applyNumberFormat="1" applyFill="1" applyBorder="1"/>
    <xf numFmtId="0" fontId="0" fillId="2" borderId="24" xfId="0" applyFill="1" applyBorder="1"/>
    <xf numFmtId="0" fontId="4" fillId="2" borderId="25" xfId="0" applyFont="1" applyFill="1" applyBorder="1"/>
    <xf numFmtId="0" fontId="0" fillId="2" borderId="26" xfId="0" applyFill="1" applyBorder="1"/>
    <xf numFmtId="44" fontId="0" fillId="2" borderId="27" xfId="0" applyNumberFormat="1" applyFill="1" applyBorder="1"/>
    <xf numFmtId="164" fontId="0" fillId="2" borderId="27" xfId="0" applyNumberFormat="1" applyFill="1" applyBorder="1"/>
    <xf numFmtId="0" fontId="4" fillId="2" borderId="28" xfId="0" applyFont="1" applyFill="1" applyBorder="1"/>
    <xf numFmtId="0" fontId="1" fillId="0" borderId="20" xfId="0" applyFont="1" applyBorder="1" applyAlignment="1">
      <alignment horizontal="center"/>
    </xf>
    <xf numFmtId="44" fontId="3" fillId="2" borderId="0" xfId="0" applyNumberFormat="1" applyFont="1" applyFill="1" applyAlignment="1">
      <alignment horizontal="center"/>
    </xf>
    <xf numFmtId="44" fontId="0" fillId="0" borderId="0" xfId="0" applyNumberFormat="1"/>
    <xf numFmtId="44" fontId="3" fillId="0" borderId="5" xfId="0" applyNumberFormat="1" applyFont="1" applyBorder="1" applyAlignment="1">
      <alignment horizontal="center"/>
    </xf>
    <xf numFmtId="44" fontId="0" fillId="0" borderId="10" xfId="0" applyNumberFormat="1" applyBorder="1"/>
    <xf numFmtId="0" fontId="3" fillId="0" borderId="4" xfId="0" applyFont="1" applyBorder="1"/>
    <xf numFmtId="0" fontId="0" fillId="0" borderId="7" xfId="0" applyBorder="1"/>
    <xf numFmtId="44" fontId="0" fillId="0" borderId="13" xfId="0" applyNumberFormat="1" applyBorder="1"/>
    <xf numFmtId="44" fontId="3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44" fontId="0" fillId="0" borderId="2" xfId="0" applyNumberFormat="1" applyBorder="1"/>
    <xf numFmtId="0" fontId="0" fillId="0" borderId="7" xfId="0" applyBorder="1" applyAlignment="1">
      <alignment horizontal="left" indent="3"/>
    </xf>
    <xf numFmtId="0" fontId="0" fillId="0" borderId="16" xfId="0" applyBorder="1"/>
    <xf numFmtId="44" fontId="0" fillId="0" borderId="3" xfId="0" applyNumberFormat="1" applyBorder="1"/>
    <xf numFmtId="44" fontId="0" fillId="3" borderId="1" xfId="0" applyNumberFormat="1" applyFill="1" applyBorder="1"/>
    <xf numFmtId="0" fontId="3" fillId="0" borderId="16" xfId="0" applyFont="1" applyBorder="1"/>
    <xf numFmtId="0" fontId="3" fillId="0" borderId="12" xfId="0" applyFont="1" applyBorder="1"/>
    <xf numFmtId="44" fontId="0" fillId="0" borderId="14" xfId="0" applyNumberFormat="1" applyBorder="1"/>
    <xf numFmtId="44" fontId="3" fillId="0" borderId="13" xfId="0" applyNumberFormat="1" applyFont="1" applyBorder="1" applyAlignment="1">
      <alignment horizontal="center"/>
    </xf>
    <xf numFmtId="44" fontId="3" fillId="0" borderId="14" xfId="0" applyNumberFormat="1" applyFont="1" applyBorder="1" applyAlignment="1">
      <alignment horizontal="center"/>
    </xf>
    <xf numFmtId="0" fontId="3" fillId="0" borderId="1" xfId="0" applyFont="1" applyBorder="1"/>
    <xf numFmtId="0" fontId="1" fillId="2" borderId="0" xfId="0" applyFont="1" applyFill="1" applyAlignment="1">
      <alignment horizontal="right"/>
    </xf>
    <xf numFmtId="44" fontId="0" fillId="2" borderId="0" xfId="0" applyNumberFormat="1" applyFill="1" applyAlignment="1">
      <alignment horizontal="left"/>
    </xf>
    <xf numFmtId="164" fontId="0" fillId="3" borderId="1" xfId="0" applyNumberFormat="1" applyFill="1" applyBorder="1"/>
    <xf numFmtId="0" fontId="5" fillId="2" borderId="0" xfId="0" applyFont="1" applyFill="1"/>
    <xf numFmtId="0" fontId="6" fillId="2" borderId="30" xfId="0" applyFont="1" applyFill="1" applyBorder="1" applyAlignment="1">
      <alignment horizontal="right"/>
    </xf>
    <xf numFmtId="44" fontId="5" fillId="2" borderId="0" xfId="0" applyNumberFormat="1" applyFont="1" applyFill="1" applyAlignment="1">
      <alignment horizontal="left"/>
    </xf>
    <xf numFmtId="164" fontId="3" fillId="0" borderId="29" xfId="0" applyNumberFormat="1" applyFont="1" applyBorder="1" applyAlignment="1">
      <alignment horizontal="center"/>
    </xf>
    <xf numFmtId="44" fontId="0" fillId="0" borderId="29" xfId="0" applyNumberFormat="1" applyBorder="1"/>
    <xf numFmtId="0" fontId="1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0" fillId="3" borderId="8" xfId="0" applyNumberFormat="1" applyFill="1" applyBorder="1"/>
    <xf numFmtId="164" fontId="0" fillId="2" borderId="11" xfId="0" applyNumberFormat="1" applyFill="1" applyBorder="1"/>
    <xf numFmtId="0" fontId="0" fillId="2" borderId="30" xfId="0" applyFill="1" applyBorder="1"/>
    <xf numFmtId="44" fontId="0" fillId="2" borderId="32" xfId="0" applyNumberFormat="1" applyFill="1" applyBorder="1"/>
    <xf numFmtId="44" fontId="0" fillId="0" borderId="6" xfId="0" applyNumberFormat="1" applyBorder="1"/>
    <xf numFmtId="0" fontId="1" fillId="0" borderId="7" xfId="0" applyFont="1" applyBorder="1" applyAlignment="1">
      <alignment horizontal="left"/>
    </xf>
    <xf numFmtId="44" fontId="0" fillId="0" borderId="8" xfId="0" applyNumberFormat="1" applyBorder="1"/>
    <xf numFmtId="0" fontId="1" fillId="0" borderId="9" xfId="0" applyFont="1" applyBorder="1" applyAlignment="1">
      <alignment horizontal="left"/>
    </xf>
    <xf numFmtId="44" fontId="0" fillId="0" borderId="11" xfId="0" applyNumberFormat="1" applyBorder="1"/>
    <xf numFmtId="44" fontId="0" fillId="0" borderId="15" xfId="0" applyNumberFormat="1" applyBorder="1"/>
    <xf numFmtId="0" fontId="0" fillId="0" borderId="9" xfId="0" applyBorder="1"/>
    <xf numFmtId="44" fontId="0" fillId="3" borderId="10" xfId="0" applyNumberFormat="1" applyFill="1" applyBorder="1"/>
    <xf numFmtId="0" fontId="1" fillId="0" borderId="16" xfId="0" applyFont="1" applyBorder="1" applyAlignment="1">
      <alignment horizontal="left"/>
    </xf>
    <xf numFmtId="0" fontId="0" fillId="2" borderId="0" xfId="0" applyFill="1" applyAlignment="1">
      <alignment vertical="top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4" fontId="9" fillId="2" borderId="1" xfId="0" applyNumberFormat="1" applyFont="1" applyFill="1" applyBorder="1" applyAlignment="1">
      <alignment vertical="top" wrapText="1"/>
    </xf>
    <xf numFmtId="44" fontId="9" fillId="2" borderId="1" xfId="0" applyNumberFormat="1" applyFont="1" applyFill="1" applyBorder="1" applyAlignment="1">
      <alignment horizontal="center" vertical="center" wrapText="1"/>
    </xf>
    <xf numFmtId="44" fontId="0" fillId="2" borderId="1" xfId="0" applyNumberFormat="1" applyFill="1" applyBorder="1" applyAlignment="1">
      <alignment vertical="top" wrapText="1"/>
    </xf>
    <xf numFmtId="0" fontId="0" fillId="0" borderId="4" xfId="0" applyBorder="1"/>
    <xf numFmtId="1" fontId="0" fillId="3" borderId="5" xfId="0" applyNumberFormat="1" applyFill="1" applyBorder="1"/>
    <xf numFmtId="0" fontId="0" fillId="0" borderId="1" xfId="0" applyBorder="1"/>
    <xf numFmtId="44" fontId="9" fillId="3" borderId="1" xfId="0" applyNumberFormat="1" applyFont="1" applyFill="1" applyBorder="1" applyAlignment="1">
      <alignment horizontal="center" vertical="center" wrapText="1"/>
    </xf>
    <xf numFmtId="44" fontId="11" fillId="3" borderId="1" xfId="0" applyNumberFormat="1" applyFont="1" applyFill="1" applyBorder="1" applyAlignment="1">
      <alignment horizontal="center" vertical="center" wrapText="1"/>
    </xf>
    <xf numFmtId="44" fontId="7" fillId="0" borderId="14" xfId="0" applyNumberFormat="1" applyFont="1" applyBorder="1"/>
    <xf numFmtId="0" fontId="0" fillId="2" borderId="6" xfId="0" applyFill="1" applyBorder="1"/>
    <xf numFmtId="0" fontId="0" fillId="2" borderId="8" xfId="0" applyFill="1" applyBorder="1"/>
    <xf numFmtId="0" fontId="0" fillId="2" borderId="11" xfId="0" applyFill="1" applyBorder="1"/>
    <xf numFmtId="0" fontId="0" fillId="2" borderId="14" xfId="0" applyFill="1" applyBorder="1"/>
    <xf numFmtId="0" fontId="1" fillId="0" borderId="17" xfId="0" applyFont="1" applyBorder="1" applyAlignment="1">
      <alignment horizontal="right"/>
    </xf>
    <xf numFmtId="0" fontId="0" fillId="2" borderId="18" xfId="0" applyFill="1" applyBorder="1"/>
    <xf numFmtId="44" fontId="0" fillId="3" borderId="3" xfId="0" applyNumberFormat="1" applyFill="1" applyBorder="1"/>
    <xf numFmtId="0" fontId="0" fillId="2" borderId="15" xfId="0" applyFill="1" applyBorder="1"/>
    <xf numFmtId="44" fontId="0" fillId="3" borderId="1" xfId="0" applyNumberFormat="1" applyFill="1" applyBorder="1" applyAlignment="1">
      <alignment vertical="top" wrapText="1"/>
    </xf>
    <xf numFmtId="0" fontId="1" fillId="0" borderId="7" xfId="0" applyFont="1" applyBorder="1"/>
    <xf numFmtId="0" fontId="10" fillId="2" borderId="1" xfId="0" applyFont="1" applyFill="1" applyBorder="1" applyAlignment="1">
      <alignment horizontal="center" vertical="center" wrapText="1"/>
    </xf>
    <xf numFmtId="44" fontId="10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4" fontId="13" fillId="2" borderId="1" xfId="0" applyNumberFormat="1" applyFont="1" applyFill="1" applyBorder="1" applyAlignment="1">
      <alignment horizontal="center" vertical="center" wrapText="1"/>
    </xf>
    <xf numFmtId="4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0" fontId="0" fillId="2" borderId="1" xfId="0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44" fontId="14" fillId="2" borderId="1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/>
    <xf numFmtId="44" fontId="0" fillId="3" borderId="2" xfId="0" applyNumberFormat="1" applyFill="1" applyBorder="1"/>
    <xf numFmtId="164" fontId="0" fillId="3" borderId="18" xfId="0" applyNumberFormat="1" applyFill="1" applyBorder="1"/>
    <xf numFmtId="0" fontId="0" fillId="3" borderId="7" xfId="0" applyFill="1" applyBorder="1" applyAlignment="1">
      <alignment horizontal="left" indent="3"/>
    </xf>
    <xf numFmtId="44" fontId="3" fillId="0" borderId="7" xfId="0" applyNumberFormat="1" applyFont="1" applyBorder="1" applyAlignment="1">
      <alignment horizontal="center"/>
    </xf>
    <xf numFmtId="44" fontId="0" fillId="3" borderId="7" xfId="0" applyNumberFormat="1" applyFill="1" applyBorder="1"/>
    <xf numFmtId="4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44" fontId="0" fillId="0" borderId="9" xfId="0" applyNumberFormat="1" applyBorder="1"/>
    <xf numFmtId="164" fontId="3" fillId="0" borderId="34" xfId="0" applyNumberFormat="1" applyFont="1" applyBorder="1" applyAlignment="1">
      <alignment horizontal="center"/>
    </xf>
    <xf numFmtId="44" fontId="0" fillId="2" borderId="27" xfId="0" applyNumberForma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44" fontId="0" fillId="2" borderId="27" xfId="0" applyNumberFormat="1" applyFill="1" applyBorder="1" applyAlignment="1">
      <alignment horizontal="left"/>
    </xf>
    <xf numFmtId="0" fontId="4" fillId="2" borderId="37" xfId="0" applyFont="1" applyFill="1" applyBorder="1"/>
    <xf numFmtId="164" fontId="3" fillId="0" borderId="35" xfId="0" applyNumberFormat="1" applyFont="1" applyBorder="1" applyAlignment="1">
      <alignment horizontal="center"/>
    </xf>
    <xf numFmtId="44" fontId="0" fillId="0" borderId="35" xfId="0" applyNumberFormat="1" applyBorder="1"/>
    <xf numFmtId="164" fontId="0" fillId="0" borderId="38" xfId="0" applyNumberFormat="1" applyBorder="1"/>
    <xf numFmtId="164" fontId="0" fillId="0" borderId="22" xfId="0" applyNumberFormat="1" applyBorder="1"/>
    <xf numFmtId="164" fontId="0" fillId="0" borderId="23" xfId="0" applyNumberFormat="1" applyBorder="1"/>
    <xf numFmtId="44" fontId="0" fillId="2" borderId="36" xfId="0" applyNumberFormat="1" applyFill="1" applyBorder="1"/>
    <xf numFmtId="0" fontId="1" fillId="2" borderId="40" xfId="0" applyFont="1" applyFill="1" applyBorder="1" applyAlignment="1">
      <alignment horizontal="right"/>
    </xf>
    <xf numFmtId="0" fontId="0" fillId="2" borderId="41" xfId="0" applyFill="1" applyBorder="1"/>
    <xf numFmtId="0" fontId="3" fillId="2" borderId="42" xfId="0" applyFont="1" applyFill="1" applyBorder="1"/>
    <xf numFmtId="0" fontId="0" fillId="2" borderId="42" xfId="0" applyFill="1" applyBorder="1" applyAlignment="1">
      <alignment horizontal="left" indent="3"/>
    </xf>
    <xf numFmtId="0" fontId="1" fillId="2" borderId="42" xfId="0" applyFont="1" applyFill="1" applyBorder="1" applyAlignment="1">
      <alignment horizontal="right"/>
    </xf>
    <xf numFmtId="0" fontId="1" fillId="2" borderId="43" xfId="0" applyFont="1" applyFill="1" applyBorder="1" applyAlignment="1">
      <alignment horizontal="right"/>
    </xf>
    <xf numFmtId="44" fontId="1" fillId="0" borderId="7" xfId="0" applyNumberFormat="1" applyFont="1" applyBorder="1"/>
    <xf numFmtId="0" fontId="0" fillId="3" borderId="7" xfId="0" applyFill="1" applyBorder="1"/>
    <xf numFmtId="44" fontId="9" fillId="0" borderId="1" xfId="0" applyNumberFormat="1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49" fontId="9" fillId="3" borderId="29" xfId="0" applyNumberFormat="1" applyFont="1" applyFill="1" applyBorder="1" applyAlignment="1">
      <alignment horizontal="center" vertical="center"/>
    </xf>
    <xf numFmtId="49" fontId="9" fillId="3" borderId="34" xfId="0" applyNumberFormat="1" applyFont="1" applyFill="1" applyBorder="1" applyAlignment="1">
      <alignment horizontal="center" vertical="center"/>
    </xf>
    <xf numFmtId="49" fontId="9" fillId="3" borderId="33" xfId="0" applyNumberFormat="1" applyFont="1" applyFill="1" applyBorder="1" applyAlignment="1">
      <alignment horizontal="center" vertical="center"/>
    </xf>
    <xf numFmtId="49" fontId="10" fillId="2" borderId="29" xfId="0" applyNumberFormat="1" applyFont="1" applyFill="1" applyBorder="1" applyAlignment="1">
      <alignment horizontal="center" vertical="center" wrapText="1"/>
    </xf>
    <xf numFmtId="49" fontId="10" fillId="2" borderId="34" xfId="0" applyNumberFormat="1" applyFont="1" applyFill="1" applyBorder="1" applyAlignment="1">
      <alignment horizontal="center" vertical="center" wrapText="1"/>
    </xf>
    <xf numFmtId="49" fontId="10" fillId="2" borderId="33" xfId="0" applyNumberFormat="1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44" fontId="5" fillId="2" borderId="31" xfId="0" applyNumberFormat="1" applyFont="1" applyFill="1" applyBorder="1" applyAlignment="1">
      <alignment horizontal="left"/>
    </xf>
    <xf numFmtId="44" fontId="5" fillId="2" borderId="32" xfId="0" applyNumberFormat="1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4" fontId="0" fillId="2" borderId="39" xfId="0" applyNumberFormat="1" applyFill="1" applyBorder="1" applyAlignment="1">
      <alignment horizontal="center"/>
    </xf>
    <xf numFmtId="44" fontId="0" fillId="2" borderId="31" xfId="0" applyNumberFormat="1" applyFill="1" applyBorder="1" applyAlignment="1">
      <alignment horizontal="center"/>
    </xf>
    <xf numFmtId="0" fontId="1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164" fontId="0" fillId="3" borderId="32" xfId="0" applyNumberFormat="1" applyFill="1" applyBorder="1"/>
    <xf numFmtId="0" fontId="18" fillId="4" borderId="44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top"/>
    </xf>
    <xf numFmtId="0" fontId="6" fillId="4" borderId="34" xfId="0" applyFont="1" applyFill="1" applyBorder="1" applyAlignment="1">
      <alignment horizontal="center" vertical="top"/>
    </xf>
    <xf numFmtId="0" fontId="6" fillId="4" borderId="33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569D3BDD-80C6-40D8-AEC6-2695AB7AE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82550</xdr:colOff>
      <xdr:row>16</xdr:row>
      <xdr:rowOff>50800</xdr:rowOff>
    </xdr:from>
    <xdr:to>
      <xdr:col>6</xdr:col>
      <xdr:colOff>419100</xdr:colOff>
      <xdr:row>16</xdr:row>
      <xdr:rowOff>196850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9B519798-17FE-1AB5-F04A-77159E69E4B7}"/>
            </a:ext>
          </a:extLst>
        </xdr:cNvPr>
        <xdr:cNvSpPr/>
      </xdr:nvSpPr>
      <xdr:spPr>
        <a:xfrm>
          <a:off x="7169150" y="2813050"/>
          <a:ext cx="336550" cy="146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8723C-D5DD-4D83-8419-FBF4601FDA3A}">
  <dimension ref="A1:H138"/>
  <sheetViews>
    <sheetView tabSelected="1" workbookViewId="0">
      <pane ySplit="5" topLeftCell="A6" activePane="bottomLeft" state="frozen"/>
      <selection pane="bottomLeft" activeCell="F17" sqref="F17"/>
    </sheetView>
  </sheetViews>
  <sheetFormatPr defaultColWidth="16.36328125" defaultRowHeight="14.5"/>
  <cols>
    <col min="1" max="1" width="33.81640625" style="76" customWidth="1"/>
    <col min="2" max="2" width="2.1796875" style="76" customWidth="1"/>
    <col min="3" max="5" width="16.36328125" style="85" customWidth="1"/>
    <col min="6" max="6" width="16.36328125" style="76" customWidth="1"/>
    <col min="7" max="7" width="7.1796875" style="76" customWidth="1"/>
    <col min="8" max="8" width="99.26953125" style="112" customWidth="1"/>
    <col min="9" max="9" width="16.36328125" style="73" customWidth="1"/>
    <col min="10" max="16384" width="16.36328125" style="73"/>
  </cols>
  <sheetData>
    <row r="1" spans="1:8" ht="18.5">
      <c r="A1" s="174" t="s">
        <v>112</v>
      </c>
      <c r="B1" s="175"/>
      <c r="C1" s="175"/>
      <c r="D1" s="175"/>
      <c r="E1" s="175"/>
      <c r="F1" s="175"/>
      <c r="G1" s="175"/>
      <c r="H1" s="176"/>
    </row>
    <row r="2" spans="1:8">
      <c r="A2" s="149" t="s">
        <v>83</v>
      </c>
      <c r="B2" s="150"/>
      <c r="C2" s="150"/>
      <c r="D2" s="150"/>
      <c r="E2" s="150"/>
      <c r="F2" s="150"/>
      <c r="G2" s="151"/>
      <c r="H2" s="148" t="s">
        <v>81</v>
      </c>
    </row>
    <row r="3" spans="1:8">
      <c r="A3" s="152" t="s">
        <v>111</v>
      </c>
      <c r="B3" s="153"/>
      <c r="C3" s="153"/>
      <c r="D3" s="153"/>
      <c r="E3" s="153"/>
      <c r="F3" s="153"/>
      <c r="G3" s="154"/>
      <c r="H3" s="148" t="s">
        <v>82</v>
      </c>
    </row>
    <row r="4" spans="1:8">
      <c r="A4" s="113"/>
      <c r="B4" s="114"/>
      <c r="C4" s="114"/>
      <c r="D4" s="114"/>
      <c r="E4" s="114"/>
      <c r="F4" s="114"/>
      <c r="G4" s="114"/>
      <c r="H4" s="114"/>
    </row>
    <row r="5" spans="1:8">
      <c r="A5" s="77"/>
      <c r="B5" s="78"/>
      <c r="C5" s="115" t="s">
        <v>59</v>
      </c>
      <c r="D5" s="115" t="s">
        <v>60</v>
      </c>
      <c r="E5" s="115" t="s">
        <v>61</v>
      </c>
      <c r="F5" s="114"/>
      <c r="G5" s="114"/>
      <c r="H5" s="167" t="s">
        <v>62</v>
      </c>
    </row>
    <row r="6" spans="1:8">
      <c r="A6" s="79" t="s">
        <v>58</v>
      </c>
      <c r="B6" s="78"/>
      <c r="C6" s="83"/>
      <c r="D6" s="83"/>
      <c r="E6" s="83"/>
      <c r="F6" s="78"/>
      <c r="G6" s="78"/>
      <c r="H6" s="75"/>
    </row>
    <row r="7" spans="1:8">
      <c r="A7" s="74" t="s">
        <v>0</v>
      </c>
      <c r="B7" s="82"/>
      <c r="C7" s="84">
        <v>10</v>
      </c>
      <c r="D7" s="84">
        <v>10</v>
      </c>
      <c r="E7" s="84"/>
      <c r="F7" s="82"/>
      <c r="G7" s="82"/>
      <c r="H7" s="75"/>
    </row>
    <row r="8" spans="1:8">
      <c r="A8" s="74" t="s">
        <v>97</v>
      </c>
      <c r="B8" s="82"/>
      <c r="C8" s="84">
        <f>'Budgeting Working Sheet'!B9</f>
        <v>0</v>
      </c>
      <c r="D8" s="84">
        <f>'Family Deposits and Fundraising'!O26-'Family Deposits and Fundraising'!P26</f>
        <v>0</v>
      </c>
      <c r="E8" s="84"/>
      <c r="F8" s="82"/>
      <c r="G8" s="82"/>
      <c r="H8" s="75"/>
    </row>
    <row r="9" spans="1:8">
      <c r="A9" s="74" t="s">
        <v>67</v>
      </c>
      <c r="B9" s="82"/>
      <c r="C9" s="84">
        <f>'Budgeting Working Sheet'!B5</f>
        <v>0</v>
      </c>
      <c r="D9" s="84">
        <f>'Family Deposits and Fundraising'!C37</f>
        <v>0</v>
      </c>
      <c r="E9" s="84"/>
      <c r="F9" s="82"/>
      <c r="G9" s="82"/>
      <c r="H9" s="75"/>
    </row>
    <row r="10" spans="1:8">
      <c r="A10" s="74" t="s">
        <v>66</v>
      </c>
      <c r="B10" s="82"/>
      <c r="C10" s="84">
        <f>'Budgeting Working Sheet'!B7</f>
        <v>0</v>
      </c>
      <c r="D10" s="84">
        <f>'Family Deposits and Fundraising'!C46</f>
        <v>0</v>
      </c>
      <c r="E10" s="84"/>
      <c r="F10" s="82"/>
      <c r="G10" s="82"/>
      <c r="H10" s="75"/>
    </row>
    <row r="11" spans="1:8">
      <c r="A11" s="74" t="s">
        <v>63</v>
      </c>
      <c r="B11" s="82"/>
      <c r="C11" s="147"/>
      <c r="D11" s="89"/>
      <c r="E11" s="84"/>
      <c r="F11" s="82"/>
      <c r="G11" s="82"/>
      <c r="H11" s="75" t="s">
        <v>110</v>
      </c>
    </row>
    <row r="12" spans="1:8">
      <c r="A12" s="80"/>
      <c r="B12" s="82"/>
      <c r="C12" s="84"/>
      <c r="D12" s="84"/>
      <c r="E12" s="84"/>
      <c r="F12" s="82"/>
      <c r="G12" s="82"/>
      <c r="H12" s="75"/>
    </row>
    <row r="13" spans="1:8">
      <c r="A13" s="79" t="s">
        <v>64</v>
      </c>
      <c r="B13" s="82"/>
      <c r="C13" s="84">
        <f>SUM(C7:C11)</f>
        <v>10</v>
      </c>
      <c r="D13" s="84">
        <f>SUM(D7:D11)</f>
        <v>10</v>
      </c>
      <c r="E13" s="84"/>
      <c r="F13" s="82"/>
      <c r="G13" s="82"/>
      <c r="H13" s="75"/>
    </row>
    <row r="14" spans="1:8">
      <c r="A14" s="79"/>
      <c r="B14" s="82"/>
      <c r="C14" s="84"/>
      <c r="D14" s="84"/>
      <c r="E14" s="84"/>
      <c r="F14" s="82"/>
      <c r="G14" s="82"/>
      <c r="H14" s="75"/>
    </row>
    <row r="15" spans="1:8">
      <c r="A15" s="80" t="s">
        <v>69</v>
      </c>
      <c r="B15" s="82"/>
      <c r="C15" s="84">
        <f>SUM(C20,C26,C32,C38,C44,C50,C56,C62,C69:C87,C89:C90,C92:C95,C97:C98)</f>
        <v>0</v>
      </c>
      <c r="D15" s="84">
        <f>SUM(D20,D26,D32,D38,D44,D50,D56,D62,D69:D87,D89:D90,D92:D95,D97:D98)</f>
        <v>0</v>
      </c>
      <c r="E15" s="84">
        <f>SUM(E21:E25,E27:E31,E33:E37,E39:E43,E69:E87,E89:E90,E92:E95,E97:E98)</f>
        <v>0</v>
      </c>
      <c r="F15" s="82"/>
      <c r="G15" s="82"/>
      <c r="H15" s="75"/>
    </row>
    <row r="16" spans="1:8">
      <c r="A16" s="80"/>
      <c r="B16" s="82"/>
      <c r="C16" s="84"/>
      <c r="D16" s="84"/>
      <c r="E16" s="84"/>
      <c r="F16" s="82"/>
      <c r="G16" s="82"/>
      <c r="H16" s="75"/>
    </row>
    <row r="17" spans="1:8" s="111" customFormat="1" ht="18.5">
      <c r="A17" s="105" t="s">
        <v>70</v>
      </c>
      <c r="B17" s="106"/>
      <c r="C17" s="107">
        <f>C13-C15</f>
        <v>10</v>
      </c>
      <c r="D17" s="107">
        <f>D13-D15</f>
        <v>10</v>
      </c>
      <c r="E17" s="108"/>
      <c r="F17" s="109">
        <f>D17-E15-D7</f>
        <v>0</v>
      </c>
      <c r="G17" s="110"/>
      <c r="H17" s="168" t="s">
        <v>72</v>
      </c>
    </row>
    <row r="18" spans="1:8">
      <c r="A18" s="80"/>
      <c r="B18" s="82"/>
      <c r="C18" s="84"/>
      <c r="D18" s="84"/>
      <c r="E18" s="84"/>
      <c r="F18" s="82"/>
      <c r="G18" s="82"/>
      <c r="H18" s="75"/>
    </row>
    <row r="19" spans="1:8">
      <c r="A19" s="79" t="s">
        <v>79</v>
      </c>
      <c r="B19" s="82"/>
      <c r="C19" s="84"/>
      <c r="D19" s="84"/>
      <c r="E19" s="84"/>
      <c r="F19" s="82"/>
      <c r="G19" s="82"/>
      <c r="H19" s="75"/>
    </row>
    <row r="20" spans="1:8" s="104" customFormat="1">
      <c r="A20" s="101" t="str">
        <f>'Budgeting Working Sheet'!E4</f>
        <v>Travel #1 - (Name)</v>
      </c>
      <c r="B20" s="102"/>
      <c r="C20" s="103">
        <f>SUM(C21:C25)</f>
        <v>0</v>
      </c>
      <c r="D20" s="103">
        <f>SUM(D21:D25)</f>
        <v>0</v>
      </c>
      <c r="E20" s="103"/>
      <c r="F20" s="102"/>
      <c r="G20" s="102"/>
      <c r="H20" s="80"/>
    </row>
    <row r="21" spans="1:8">
      <c r="A21" s="34" t="str">
        <f>'Budgeting Working Sheet'!E5</f>
        <v>Entry Fees</v>
      </c>
      <c r="B21" s="82"/>
      <c r="C21" s="84">
        <f>'Budgeting Working Sheet'!F5</f>
        <v>0</v>
      </c>
      <c r="D21" s="89"/>
      <c r="E21" s="89"/>
      <c r="F21" s="82"/>
      <c r="G21" s="82"/>
      <c r="H21" s="75"/>
    </row>
    <row r="22" spans="1:8">
      <c r="A22" s="34" t="str">
        <f>'Budgeting Working Sheet'!E6</f>
        <v>Coach Mileage / Airfare</v>
      </c>
      <c r="B22" s="82"/>
      <c r="C22" s="84">
        <f>'Budgeting Working Sheet'!F6</f>
        <v>0</v>
      </c>
      <c r="D22" s="89"/>
      <c r="E22" s="89"/>
      <c r="F22" s="82"/>
      <c r="G22" s="82"/>
      <c r="H22" s="75"/>
    </row>
    <row r="23" spans="1:8">
      <c r="A23" s="34" t="str">
        <f>'Budgeting Working Sheet'!E7</f>
        <v>Coach Hotel</v>
      </c>
      <c r="B23" s="82"/>
      <c r="C23" s="84">
        <f>'Budgeting Working Sheet'!F7</f>
        <v>0</v>
      </c>
      <c r="D23" s="89"/>
      <c r="E23" s="89"/>
      <c r="F23" s="82"/>
      <c r="G23" s="82"/>
      <c r="H23" s="75"/>
    </row>
    <row r="24" spans="1:8">
      <c r="A24" s="34" t="str">
        <f>'Budgeting Working Sheet'!E8</f>
        <v>Coach Per Diem / Meal</v>
      </c>
      <c r="B24" s="82"/>
      <c r="C24" s="84">
        <f>'Budgeting Working Sheet'!F8</f>
        <v>0</v>
      </c>
      <c r="D24" s="89"/>
      <c r="E24" s="89"/>
      <c r="F24" s="82"/>
      <c r="G24" s="82"/>
      <c r="H24" s="75"/>
    </row>
    <row r="25" spans="1:8">
      <c r="A25" s="34" t="str">
        <f>'Budgeting Working Sheet'!E9</f>
        <v>Other Expenses (Add Notes)</v>
      </c>
      <c r="B25" s="82"/>
      <c r="C25" s="84">
        <f>'Budgeting Working Sheet'!F9</f>
        <v>0</v>
      </c>
      <c r="D25" s="89"/>
      <c r="E25" s="89"/>
      <c r="F25" s="82"/>
      <c r="G25" s="82"/>
      <c r="H25" s="75"/>
    </row>
    <row r="26" spans="1:8" s="104" customFormat="1">
      <c r="A26" s="101" t="str">
        <f>'Budgeting Working Sheet'!E10</f>
        <v>Travel #2 - (Name)</v>
      </c>
      <c r="B26" s="102"/>
      <c r="C26" s="103">
        <f>SUM(C27:C31)</f>
        <v>0</v>
      </c>
      <c r="D26" s="103">
        <f>SUM(D27:D31)</f>
        <v>0</v>
      </c>
      <c r="E26" s="103"/>
      <c r="F26" s="102"/>
      <c r="G26" s="102"/>
      <c r="H26" s="80"/>
    </row>
    <row r="27" spans="1:8">
      <c r="A27" s="34" t="str">
        <f>'Budgeting Working Sheet'!E11</f>
        <v>Entry Fees</v>
      </c>
      <c r="B27" s="82"/>
      <c r="C27" s="84">
        <f>'Budgeting Working Sheet'!F11</f>
        <v>0</v>
      </c>
      <c r="D27" s="90"/>
      <c r="E27" s="90"/>
      <c r="F27" s="81"/>
      <c r="G27" s="81"/>
      <c r="H27" s="169"/>
    </row>
    <row r="28" spans="1:8">
      <c r="A28" s="34" t="str">
        <f>'Budgeting Working Sheet'!E12</f>
        <v>Coach Mileage / Airfare</v>
      </c>
      <c r="B28" s="82"/>
      <c r="C28" s="84">
        <f>'Budgeting Working Sheet'!F12</f>
        <v>0</v>
      </c>
      <c r="D28" s="89"/>
      <c r="E28" s="89"/>
      <c r="F28" s="82"/>
      <c r="G28" s="82"/>
      <c r="H28" s="75"/>
    </row>
    <row r="29" spans="1:8">
      <c r="A29" s="34" t="str">
        <f>'Budgeting Working Sheet'!E13</f>
        <v>Coach Hotel</v>
      </c>
      <c r="B29" s="82"/>
      <c r="C29" s="84">
        <f>'Budgeting Working Sheet'!F13</f>
        <v>0</v>
      </c>
      <c r="D29" s="89"/>
      <c r="E29" s="89"/>
      <c r="F29" s="82"/>
      <c r="G29" s="82"/>
      <c r="H29" s="75"/>
    </row>
    <row r="30" spans="1:8">
      <c r="A30" s="34" t="str">
        <f>'Budgeting Working Sheet'!E14</f>
        <v>Coach Per Diem / Meal</v>
      </c>
      <c r="B30" s="82"/>
      <c r="C30" s="84">
        <f>'Budgeting Working Sheet'!F14</f>
        <v>0</v>
      </c>
      <c r="D30" s="89"/>
      <c r="E30" s="89"/>
      <c r="F30" s="82"/>
      <c r="G30" s="82"/>
      <c r="H30" s="75"/>
    </row>
    <row r="31" spans="1:8">
      <c r="A31" s="34" t="str">
        <f>'Budgeting Working Sheet'!E15</f>
        <v>Other Expenses (Add Notes)</v>
      </c>
      <c r="B31" s="82"/>
      <c r="C31" s="84">
        <f>'Budgeting Working Sheet'!F15</f>
        <v>0</v>
      </c>
      <c r="D31" s="89"/>
      <c r="E31" s="89"/>
      <c r="F31" s="82"/>
      <c r="G31" s="82"/>
      <c r="H31" s="75"/>
    </row>
    <row r="32" spans="1:8" s="104" customFormat="1">
      <c r="A32" s="101" t="str">
        <f>'Budgeting Working Sheet'!E16</f>
        <v>Travel #3 - (Name)</v>
      </c>
      <c r="B32" s="102"/>
      <c r="C32" s="103">
        <f>SUM(C33:C37)</f>
        <v>0</v>
      </c>
      <c r="D32" s="103">
        <f>SUM(D33:D37)</f>
        <v>0</v>
      </c>
      <c r="E32" s="103"/>
      <c r="F32" s="102"/>
      <c r="G32" s="102"/>
      <c r="H32" s="80"/>
    </row>
    <row r="33" spans="1:8">
      <c r="A33" s="34" t="str">
        <f>'Budgeting Working Sheet'!E17</f>
        <v>Entry Fees</v>
      </c>
      <c r="B33" s="82"/>
      <c r="C33" s="84">
        <f>'Budgeting Working Sheet'!F17</f>
        <v>0</v>
      </c>
      <c r="D33" s="89"/>
      <c r="E33" s="89"/>
      <c r="F33" s="82"/>
      <c r="G33" s="82"/>
      <c r="H33" s="75"/>
    </row>
    <row r="34" spans="1:8">
      <c r="A34" s="34" t="str">
        <f>'Budgeting Working Sheet'!E18</f>
        <v>Coach Mileage / Airfare</v>
      </c>
      <c r="B34" s="82"/>
      <c r="C34" s="84">
        <f>'Budgeting Working Sheet'!F18</f>
        <v>0</v>
      </c>
      <c r="D34" s="89"/>
      <c r="E34" s="89"/>
      <c r="F34" s="82"/>
      <c r="G34" s="82"/>
      <c r="H34" s="75"/>
    </row>
    <row r="35" spans="1:8">
      <c r="A35" s="34" t="str">
        <f>'Budgeting Working Sheet'!E19</f>
        <v>Coach Hotel</v>
      </c>
      <c r="B35" s="82"/>
      <c r="C35" s="84">
        <f>'Budgeting Working Sheet'!F19</f>
        <v>0</v>
      </c>
      <c r="D35" s="89"/>
      <c r="E35" s="89"/>
      <c r="F35" s="82"/>
      <c r="G35" s="82"/>
      <c r="H35" s="75"/>
    </row>
    <row r="36" spans="1:8">
      <c r="A36" s="34" t="str">
        <f>'Budgeting Working Sheet'!E20</f>
        <v>Coach Per Diem / Meal</v>
      </c>
      <c r="B36" s="82"/>
      <c r="C36" s="84">
        <f>'Budgeting Working Sheet'!F20</f>
        <v>0</v>
      </c>
      <c r="D36" s="89"/>
      <c r="E36" s="89"/>
      <c r="F36" s="82"/>
      <c r="G36" s="82"/>
      <c r="H36" s="75"/>
    </row>
    <row r="37" spans="1:8">
      <c r="A37" s="34" t="str">
        <f>'Budgeting Working Sheet'!E21</f>
        <v>Other Expenses (Add Notes)</v>
      </c>
      <c r="B37" s="82"/>
      <c r="C37" s="84">
        <f>'Budgeting Working Sheet'!F21</f>
        <v>0</v>
      </c>
      <c r="D37" s="89"/>
      <c r="E37" s="89"/>
      <c r="F37" s="82"/>
      <c r="G37" s="82"/>
      <c r="H37" s="75"/>
    </row>
    <row r="38" spans="1:8" s="104" customFormat="1">
      <c r="A38" s="101" t="str">
        <f>'Budgeting Working Sheet'!E22</f>
        <v>Travel #4 - (Name)</v>
      </c>
      <c r="B38" s="102"/>
      <c r="C38" s="103">
        <f>SUM(C39:C43)</f>
        <v>0</v>
      </c>
      <c r="D38" s="103">
        <f>SUM(D39:D43)</f>
        <v>0</v>
      </c>
      <c r="E38" s="103"/>
      <c r="F38" s="102"/>
      <c r="G38" s="102"/>
      <c r="H38" s="80"/>
    </row>
    <row r="39" spans="1:8">
      <c r="A39" s="34" t="str">
        <f>'Budgeting Working Sheet'!E23</f>
        <v>Entry Fees</v>
      </c>
      <c r="B39" s="82"/>
      <c r="C39" s="84">
        <f>'Budgeting Working Sheet'!F23</f>
        <v>0</v>
      </c>
      <c r="D39" s="89"/>
      <c r="E39" s="89"/>
      <c r="F39" s="82"/>
      <c r="G39" s="82"/>
      <c r="H39" s="75"/>
    </row>
    <row r="40" spans="1:8">
      <c r="A40" s="34" t="str">
        <f>'Budgeting Working Sheet'!E24</f>
        <v>Coach Mileage / Airfare</v>
      </c>
      <c r="B40" s="82"/>
      <c r="C40" s="84">
        <f>'Budgeting Working Sheet'!F24</f>
        <v>0</v>
      </c>
      <c r="D40" s="89"/>
      <c r="E40" s="89"/>
      <c r="F40" s="82"/>
      <c r="G40" s="82"/>
      <c r="H40" s="75"/>
    </row>
    <row r="41" spans="1:8">
      <c r="A41" s="34" t="str">
        <f>'Budgeting Working Sheet'!E25</f>
        <v>Coach Hotel</v>
      </c>
      <c r="B41" s="82"/>
      <c r="C41" s="84">
        <f>'Budgeting Working Sheet'!F25</f>
        <v>0</v>
      </c>
      <c r="D41" s="89"/>
      <c r="E41" s="89"/>
      <c r="F41" s="82"/>
      <c r="G41" s="82"/>
      <c r="H41" s="75"/>
    </row>
    <row r="42" spans="1:8">
      <c r="A42" s="34" t="str">
        <f>'Budgeting Working Sheet'!E26</f>
        <v>Coach Per Diem / Meal</v>
      </c>
      <c r="B42" s="82"/>
      <c r="C42" s="84">
        <f>'Budgeting Working Sheet'!F26</f>
        <v>0</v>
      </c>
      <c r="D42" s="89"/>
      <c r="E42" s="89"/>
      <c r="F42" s="82"/>
      <c r="G42" s="82"/>
      <c r="H42" s="75"/>
    </row>
    <row r="43" spans="1:8">
      <c r="A43" s="34" t="str">
        <f>'Budgeting Working Sheet'!E27</f>
        <v>Other Expenses (Add Notes)</v>
      </c>
      <c r="B43" s="82"/>
      <c r="C43" s="84">
        <f>'Budgeting Working Sheet'!F27</f>
        <v>0</v>
      </c>
      <c r="D43" s="89"/>
      <c r="E43" s="89"/>
      <c r="F43" s="82"/>
      <c r="G43" s="82"/>
      <c r="H43" s="75"/>
    </row>
    <row r="44" spans="1:8" s="104" customFormat="1">
      <c r="A44" s="101" t="str">
        <f>'Budgeting Working Sheet'!E28</f>
        <v>Travel #5 (Name)</v>
      </c>
      <c r="B44" s="102"/>
      <c r="C44" s="103">
        <f>SUM(C45:C49)</f>
        <v>0</v>
      </c>
      <c r="D44" s="103">
        <f>SUM(D45:D49)</f>
        <v>0</v>
      </c>
      <c r="E44" s="103"/>
      <c r="F44" s="102"/>
      <c r="G44" s="102"/>
      <c r="H44" s="80"/>
    </row>
    <row r="45" spans="1:8">
      <c r="A45" s="34" t="str">
        <f>'Budgeting Working Sheet'!E29</f>
        <v>Entry Fees</v>
      </c>
      <c r="B45" s="82"/>
      <c r="C45" s="84">
        <f>'Budgeting Working Sheet'!F29</f>
        <v>0</v>
      </c>
      <c r="D45" s="89"/>
      <c r="E45" s="89"/>
      <c r="F45" s="82"/>
      <c r="G45" s="82"/>
      <c r="H45" s="75"/>
    </row>
    <row r="46" spans="1:8">
      <c r="A46" s="34" t="str">
        <f>'Budgeting Working Sheet'!E30</f>
        <v>Coach Mileage / Airfare</v>
      </c>
      <c r="B46" s="82"/>
      <c r="C46" s="84">
        <f>'Budgeting Working Sheet'!F30</f>
        <v>0</v>
      </c>
      <c r="D46" s="89"/>
      <c r="E46" s="89"/>
      <c r="F46" s="82"/>
      <c r="G46" s="82"/>
      <c r="H46" s="75"/>
    </row>
    <row r="47" spans="1:8">
      <c r="A47" s="34" t="str">
        <f>'Budgeting Working Sheet'!E31</f>
        <v>Coach Hotel</v>
      </c>
      <c r="B47" s="82"/>
      <c r="C47" s="84">
        <f>'Budgeting Working Sheet'!F31</f>
        <v>0</v>
      </c>
      <c r="D47" s="89"/>
      <c r="E47" s="89"/>
      <c r="F47" s="82"/>
      <c r="G47" s="82"/>
      <c r="H47" s="75"/>
    </row>
    <row r="48" spans="1:8">
      <c r="A48" s="34" t="str">
        <f>'Budgeting Working Sheet'!E32</f>
        <v>Coach Per Diem / Meal</v>
      </c>
      <c r="B48" s="82"/>
      <c r="C48" s="84">
        <f>'Budgeting Working Sheet'!F32</f>
        <v>0</v>
      </c>
      <c r="D48" s="89"/>
      <c r="E48" s="89"/>
      <c r="F48" s="82"/>
      <c r="G48" s="82"/>
      <c r="H48" s="75"/>
    </row>
    <row r="49" spans="1:8">
      <c r="A49" s="34" t="str">
        <f>'Budgeting Working Sheet'!E33</f>
        <v>Other Expenses (Add Notes)</v>
      </c>
      <c r="B49" s="82"/>
      <c r="C49" s="84">
        <f>'Budgeting Working Sheet'!F33</f>
        <v>0</v>
      </c>
      <c r="D49" s="89"/>
      <c r="E49" s="89"/>
      <c r="F49" s="82"/>
      <c r="G49" s="82"/>
      <c r="H49" s="75"/>
    </row>
    <row r="50" spans="1:8" s="104" customFormat="1">
      <c r="A50" s="101" t="str">
        <f>'Budgeting Working Sheet'!E34</f>
        <v>Travel #6 (Name)</v>
      </c>
      <c r="B50" s="102"/>
      <c r="C50" s="103">
        <f>SUM(C51:C55)</f>
        <v>0</v>
      </c>
      <c r="D50" s="103">
        <f>SUM(D51:D55)</f>
        <v>0</v>
      </c>
      <c r="E50" s="103"/>
      <c r="F50" s="102"/>
      <c r="G50" s="102"/>
      <c r="H50" s="80"/>
    </row>
    <row r="51" spans="1:8">
      <c r="A51" s="34" t="str">
        <f>'Budgeting Working Sheet'!E35</f>
        <v>Entry Fees</v>
      </c>
      <c r="B51" s="82"/>
      <c r="C51" s="84">
        <f>'Budgeting Working Sheet'!F35</f>
        <v>0</v>
      </c>
      <c r="D51" s="90"/>
      <c r="E51" s="90"/>
      <c r="F51" s="81"/>
      <c r="G51" s="81"/>
      <c r="H51" s="169"/>
    </row>
    <row r="52" spans="1:8">
      <c r="A52" s="34" t="str">
        <f>'Budgeting Working Sheet'!E36</f>
        <v>Coach Mileage / Airfare</v>
      </c>
      <c r="B52" s="82"/>
      <c r="C52" s="84">
        <f>'Budgeting Working Sheet'!F36</f>
        <v>0</v>
      </c>
      <c r="D52" s="89"/>
      <c r="E52" s="89"/>
      <c r="F52" s="82"/>
      <c r="G52" s="82"/>
      <c r="H52" s="75"/>
    </row>
    <row r="53" spans="1:8">
      <c r="A53" s="34" t="str">
        <f>'Budgeting Working Sheet'!E37</f>
        <v>Coach Hotel</v>
      </c>
      <c r="B53" s="82"/>
      <c r="C53" s="84">
        <f>'Budgeting Working Sheet'!F37</f>
        <v>0</v>
      </c>
      <c r="D53" s="89"/>
      <c r="E53" s="89"/>
      <c r="F53" s="82"/>
      <c r="G53" s="82"/>
      <c r="H53" s="75"/>
    </row>
    <row r="54" spans="1:8">
      <c r="A54" s="34" t="str">
        <f>'Budgeting Working Sheet'!E38</f>
        <v>Coach Per Diem / Meal</v>
      </c>
      <c r="B54" s="82"/>
      <c r="C54" s="84">
        <f>'Budgeting Working Sheet'!F38</f>
        <v>0</v>
      </c>
      <c r="D54" s="89"/>
      <c r="E54" s="89"/>
      <c r="F54" s="82"/>
      <c r="G54" s="82"/>
      <c r="H54" s="75"/>
    </row>
    <row r="55" spans="1:8">
      <c r="A55" s="34" t="str">
        <f>'Budgeting Working Sheet'!E39</f>
        <v>Other Expenses (Add Notes)</v>
      </c>
      <c r="B55" s="82"/>
      <c r="C55" s="84">
        <f>'Budgeting Working Sheet'!F39</f>
        <v>0</v>
      </c>
      <c r="D55" s="89"/>
      <c r="E55" s="89"/>
      <c r="F55" s="82"/>
      <c r="G55" s="82"/>
      <c r="H55" s="75"/>
    </row>
    <row r="56" spans="1:8" s="104" customFormat="1">
      <c r="A56" s="101" t="str">
        <f>'Budgeting Working Sheet'!E40</f>
        <v>Travel #7 (Name)</v>
      </c>
      <c r="B56" s="102"/>
      <c r="C56" s="103">
        <f>SUM(C57:C61)</f>
        <v>0</v>
      </c>
      <c r="D56" s="103">
        <f>SUM(D57:D61)</f>
        <v>0</v>
      </c>
      <c r="E56" s="103"/>
      <c r="F56" s="102"/>
      <c r="G56" s="102"/>
      <c r="H56" s="80"/>
    </row>
    <row r="57" spans="1:8">
      <c r="A57" s="34" t="str">
        <f>'Budgeting Working Sheet'!E41</f>
        <v>Entry Fees</v>
      </c>
      <c r="B57" s="82"/>
      <c r="C57" s="84">
        <f>'Budgeting Working Sheet'!F41</f>
        <v>0</v>
      </c>
      <c r="D57" s="89"/>
      <c r="E57" s="89"/>
      <c r="F57" s="82"/>
      <c r="G57" s="82"/>
      <c r="H57" s="75"/>
    </row>
    <row r="58" spans="1:8">
      <c r="A58" s="34" t="str">
        <f>'Budgeting Working Sheet'!E42</f>
        <v>Coach Mileage / Airfare</v>
      </c>
      <c r="B58" s="82"/>
      <c r="C58" s="84">
        <f>'Budgeting Working Sheet'!F42</f>
        <v>0</v>
      </c>
      <c r="D58" s="89"/>
      <c r="E58" s="89"/>
      <c r="F58" s="82"/>
      <c r="G58" s="82"/>
      <c r="H58" s="75"/>
    </row>
    <row r="59" spans="1:8">
      <c r="A59" s="34" t="str">
        <f>'Budgeting Working Sheet'!E43</f>
        <v>Coach Hotel</v>
      </c>
      <c r="B59" s="82"/>
      <c r="C59" s="84">
        <f>'Budgeting Working Sheet'!F43</f>
        <v>0</v>
      </c>
      <c r="D59" s="89"/>
      <c r="E59" s="89"/>
      <c r="F59" s="82"/>
      <c r="G59" s="82"/>
      <c r="H59" s="75"/>
    </row>
    <row r="60" spans="1:8">
      <c r="A60" s="34" t="str">
        <f>'Budgeting Working Sheet'!E44</f>
        <v>Coach Per Diem / Meal</v>
      </c>
      <c r="B60" s="82"/>
      <c r="C60" s="84">
        <f>'Budgeting Working Sheet'!F44</f>
        <v>0</v>
      </c>
      <c r="D60" s="89"/>
      <c r="E60" s="89"/>
      <c r="F60" s="82"/>
      <c r="G60" s="82"/>
      <c r="H60" s="75"/>
    </row>
    <row r="61" spans="1:8">
      <c r="A61" s="34" t="str">
        <f>'Budgeting Working Sheet'!E45</f>
        <v>Other Expenses (Add Notes)</v>
      </c>
      <c r="B61" s="82"/>
      <c r="C61" s="84">
        <f>'Budgeting Working Sheet'!F45</f>
        <v>0</v>
      </c>
      <c r="D61" s="89"/>
      <c r="E61" s="89"/>
      <c r="F61" s="82"/>
      <c r="G61" s="82"/>
      <c r="H61" s="75"/>
    </row>
    <row r="62" spans="1:8" s="104" customFormat="1">
      <c r="A62" s="101" t="str">
        <f>'Budgeting Working Sheet'!E46</f>
        <v>Travel #8 (Name)</v>
      </c>
      <c r="B62" s="102"/>
      <c r="C62" s="103">
        <f>SUM(C63:C67)</f>
        <v>0</v>
      </c>
      <c r="D62" s="103">
        <f>SUM(D63:D67)</f>
        <v>0</v>
      </c>
      <c r="E62" s="103"/>
      <c r="F62" s="102"/>
      <c r="G62" s="102"/>
      <c r="H62" s="80"/>
    </row>
    <row r="63" spans="1:8">
      <c r="A63" s="34" t="str">
        <f>'Budgeting Working Sheet'!E47</f>
        <v>Entry Fees</v>
      </c>
      <c r="B63" s="82"/>
      <c r="C63" s="84">
        <f>'Budgeting Working Sheet'!F47</f>
        <v>0</v>
      </c>
      <c r="D63" s="89"/>
      <c r="E63" s="89"/>
      <c r="F63" s="82"/>
      <c r="G63" s="82"/>
      <c r="H63" s="75"/>
    </row>
    <row r="64" spans="1:8">
      <c r="A64" s="34" t="str">
        <f>'Budgeting Working Sheet'!E48</f>
        <v>Coach Mileage / Airfare</v>
      </c>
      <c r="B64" s="82"/>
      <c r="C64" s="84">
        <f>'Budgeting Working Sheet'!F48</f>
        <v>0</v>
      </c>
      <c r="D64" s="89"/>
      <c r="E64" s="89"/>
      <c r="F64" s="82"/>
      <c r="G64" s="82"/>
      <c r="H64" s="75"/>
    </row>
    <row r="65" spans="1:8">
      <c r="A65" s="34" t="str">
        <f>'Budgeting Working Sheet'!E49</f>
        <v>Coach Hotel</v>
      </c>
      <c r="B65" s="82"/>
      <c r="C65" s="84">
        <f>'Budgeting Working Sheet'!F49</f>
        <v>0</v>
      </c>
      <c r="D65" s="89"/>
      <c r="E65" s="89"/>
      <c r="F65" s="82"/>
      <c r="G65" s="82"/>
      <c r="H65" s="75"/>
    </row>
    <row r="66" spans="1:8">
      <c r="A66" s="34" t="str">
        <f>'Budgeting Working Sheet'!E50</f>
        <v>Coach Per Diem / Meal</v>
      </c>
      <c r="B66" s="82"/>
      <c r="C66" s="84">
        <f>'Budgeting Working Sheet'!F50</f>
        <v>0</v>
      </c>
      <c r="D66" s="89"/>
      <c r="E66" s="89"/>
      <c r="F66" s="82"/>
      <c r="G66" s="82"/>
      <c r="H66" s="75"/>
    </row>
    <row r="67" spans="1:8">
      <c r="A67" s="34" t="str">
        <f>'Budgeting Working Sheet'!E51</f>
        <v>Other Expenses (Add Notes)</v>
      </c>
      <c r="B67" s="82"/>
      <c r="C67" s="84">
        <f>'Budgeting Working Sheet'!F51</f>
        <v>0</v>
      </c>
      <c r="D67" s="89"/>
      <c r="E67" s="89"/>
      <c r="F67" s="82"/>
      <c r="G67" s="82"/>
      <c r="H67" s="75"/>
    </row>
    <row r="68" spans="1:8">
      <c r="A68" s="48" t="s">
        <v>45</v>
      </c>
      <c r="B68" s="82"/>
      <c r="C68" s="84"/>
      <c r="D68" s="84"/>
      <c r="E68" s="84"/>
      <c r="F68" s="82"/>
      <c r="G68" s="82"/>
      <c r="H68" s="75"/>
    </row>
    <row r="69" spans="1:8">
      <c r="A69" s="40" t="str">
        <f>'Budgeting Working Sheet'!I3</f>
        <v>&lt;TO ADD ITEM IF NEEDED&gt;</v>
      </c>
      <c r="B69" s="82"/>
      <c r="C69" s="84">
        <f>'Budgeting Working Sheet'!J3</f>
        <v>0</v>
      </c>
      <c r="D69" s="89"/>
      <c r="E69" s="89"/>
      <c r="F69" s="82"/>
      <c r="G69" s="82"/>
      <c r="H69" s="75"/>
    </row>
    <row r="70" spans="1:8">
      <c r="A70" s="40" t="str">
        <f>'Budgeting Working Sheet'!I4</f>
        <v>&lt;TO ADD ITEM IF NEEDED&gt;</v>
      </c>
      <c r="B70" s="82"/>
      <c r="C70" s="84">
        <f>'Budgeting Working Sheet'!J4</f>
        <v>0</v>
      </c>
      <c r="D70" s="89"/>
      <c r="E70" s="89"/>
      <c r="F70" s="82"/>
      <c r="G70" s="82"/>
      <c r="H70" s="75"/>
    </row>
    <row r="71" spans="1:8">
      <c r="A71" s="40" t="str">
        <f>'Budgeting Working Sheet'!I5</f>
        <v>&lt;TO ADD ITEM IF NEEDED&gt;</v>
      </c>
      <c r="B71" s="82"/>
      <c r="C71" s="84">
        <f>'Budgeting Working Sheet'!J5</f>
        <v>0</v>
      </c>
      <c r="D71" s="89"/>
      <c r="E71" s="89"/>
      <c r="F71" s="82"/>
      <c r="G71" s="82"/>
      <c r="H71" s="75"/>
    </row>
    <row r="72" spans="1:8">
      <c r="A72" s="40" t="str">
        <f>'Budgeting Working Sheet'!I6</f>
        <v>&lt;TO ADD ITEM IF NEEDED&gt;</v>
      </c>
      <c r="B72" s="82"/>
      <c r="C72" s="84">
        <f>'Budgeting Working Sheet'!J6</f>
        <v>0</v>
      </c>
      <c r="D72" s="89"/>
      <c r="E72" s="89"/>
      <c r="F72" s="82"/>
      <c r="G72" s="82"/>
      <c r="H72" s="75"/>
    </row>
    <row r="73" spans="1:8">
      <c r="A73" s="40" t="str">
        <f>'Budgeting Working Sheet'!I7</f>
        <v>&lt;TO ADD ITEM IF NEEDED&gt;</v>
      </c>
      <c r="B73" s="82"/>
      <c r="C73" s="84">
        <f>'Budgeting Working Sheet'!J7</f>
        <v>0</v>
      </c>
      <c r="D73" s="89"/>
      <c r="E73" s="89"/>
      <c r="F73" s="82"/>
      <c r="G73" s="82"/>
      <c r="H73" s="75"/>
    </row>
    <row r="74" spans="1:8">
      <c r="A74" s="40" t="str">
        <f>'Budgeting Working Sheet'!I8</f>
        <v>&lt;TO ADD ITEM IF NEEDED&gt;</v>
      </c>
      <c r="B74" s="82"/>
      <c r="C74" s="84">
        <f>'Budgeting Working Sheet'!J8</f>
        <v>0</v>
      </c>
      <c r="D74" s="89"/>
      <c r="E74" s="89"/>
      <c r="F74" s="82"/>
      <c r="G74" s="82"/>
      <c r="H74" s="75"/>
    </row>
    <row r="75" spans="1:8">
      <c r="A75" s="40" t="str">
        <f>'Budgeting Working Sheet'!I9</f>
        <v>&lt;TO ADD ITEM IF NEEDED&gt;</v>
      </c>
      <c r="B75" s="82"/>
      <c r="C75" s="84">
        <f>'Budgeting Working Sheet'!J9</f>
        <v>0</v>
      </c>
      <c r="D75" s="89"/>
      <c r="E75" s="89"/>
      <c r="F75" s="82"/>
      <c r="G75" s="82"/>
      <c r="H75" s="75"/>
    </row>
    <row r="76" spans="1:8">
      <c r="A76" s="40" t="str">
        <f>'Budgeting Working Sheet'!I10</f>
        <v>&lt;TO ADD ITEM IF NEEDED&gt;</v>
      </c>
      <c r="B76" s="82"/>
      <c r="C76" s="84">
        <f>'Budgeting Working Sheet'!J10</f>
        <v>0</v>
      </c>
      <c r="D76" s="89"/>
      <c r="E76" s="89"/>
      <c r="F76" s="82"/>
      <c r="G76" s="82"/>
      <c r="H76" s="75"/>
    </row>
    <row r="77" spans="1:8">
      <c r="A77" s="40" t="str">
        <f>'Budgeting Working Sheet'!I11</f>
        <v>&lt;TO ADD ITEM IF NEEDED&gt;</v>
      </c>
      <c r="B77" s="82"/>
      <c r="C77" s="84">
        <f>'Budgeting Working Sheet'!J11</f>
        <v>0</v>
      </c>
      <c r="D77" s="89"/>
      <c r="E77" s="89"/>
      <c r="F77" s="82"/>
      <c r="G77" s="82"/>
      <c r="H77" s="75"/>
    </row>
    <row r="78" spans="1:8">
      <c r="A78" s="40" t="str">
        <f>'Budgeting Working Sheet'!I12</f>
        <v>&lt;TO ADD ITEM IF NEEDED&gt;</v>
      </c>
      <c r="B78" s="82"/>
      <c r="C78" s="84">
        <f>'Budgeting Working Sheet'!J12</f>
        <v>0</v>
      </c>
      <c r="D78" s="89"/>
      <c r="E78" s="89"/>
      <c r="F78" s="82"/>
      <c r="G78" s="82"/>
      <c r="H78" s="75"/>
    </row>
    <row r="79" spans="1:8">
      <c r="A79" s="40" t="str">
        <f>'Budgeting Working Sheet'!I13</f>
        <v>&lt;TO ADD ITEM IF NEEDED&gt;</v>
      </c>
      <c r="B79" s="82"/>
      <c r="C79" s="84">
        <f>'Budgeting Working Sheet'!J13</f>
        <v>0</v>
      </c>
      <c r="D79" s="89"/>
      <c r="E79" s="89"/>
      <c r="F79" s="82"/>
      <c r="G79" s="82"/>
      <c r="H79" s="75"/>
    </row>
    <row r="80" spans="1:8">
      <c r="A80" s="40" t="str">
        <f>'Budgeting Working Sheet'!I14</f>
        <v>&lt;TO ADD ITEM IF NEEDED&gt;</v>
      </c>
      <c r="B80" s="82"/>
      <c r="C80" s="84">
        <f>'Budgeting Working Sheet'!J14</f>
        <v>0</v>
      </c>
      <c r="D80" s="89"/>
      <c r="E80" s="89"/>
      <c r="F80" s="82"/>
      <c r="G80" s="82"/>
      <c r="H80" s="75"/>
    </row>
    <row r="81" spans="1:8">
      <c r="A81" s="40" t="str">
        <f>'Budgeting Working Sheet'!I15</f>
        <v>&lt;TO ADD ITEM IF NEEDED&gt;</v>
      </c>
      <c r="B81" s="82"/>
      <c r="C81" s="84">
        <f>'Budgeting Working Sheet'!J15</f>
        <v>0</v>
      </c>
      <c r="D81" s="89"/>
      <c r="E81" s="89"/>
      <c r="F81" s="82"/>
      <c r="G81" s="82"/>
      <c r="H81" s="75"/>
    </row>
    <row r="82" spans="1:8">
      <c r="A82" s="40" t="str">
        <f>'Budgeting Working Sheet'!I16</f>
        <v>&lt;TO ADD ITEM IF NEEDED&gt;</v>
      </c>
      <c r="B82" s="82"/>
      <c r="C82" s="84">
        <f>'Budgeting Working Sheet'!J16</f>
        <v>0</v>
      </c>
      <c r="D82" s="89"/>
      <c r="E82" s="89"/>
      <c r="F82" s="82"/>
      <c r="G82" s="82"/>
      <c r="H82" s="75"/>
    </row>
    <row r="83" spans="1:8">
      <c r="A83" s="40" t="str">
        <f>'Budgeting Working Sheet'!I17</f>
        <v>&lt;TO ADD ITEM IF NEEDED&gt;</v>
      </c>
      <c r="B83" s="82"/>
      <c r="C83" s="84">
        <f>'Budgeting Working Sheet'!J17</f>
        <v>0</v>
      </c>
      <c r="D83" s="89"/>
      <c r="E83" s="89"/>
      <c r="F83" s="82"/>
      <c r="G83" s="82"/>
      <c r="H83" s="75"/>
    </row>
    <row r="84" spans="1:8">
      <c r="A84" s="40" t="str">
        <f>'Budgeting Working Sheet'!I18</f>
        <v>&lt;TO ADD ITEM IF NEEDED&gt;</v>
      </c>
      <c r="B84" s="82"/>
      <c r="C84" s="84">
        <f>'Budgeting Working Sheet'!J18</f>
        <v>0</v>
      </c>
      <c r="D84" s="89"/>
      <c r="E84" s="89"/>
      <c r="F84" s="82"/>
      <c r="G84" s="82"/>
      <c r="H84" s="75"/>
    </row>
    <row r="85" spans="1:8">
      <c r="A85" s="40" t="str">
        <f>'Budgeting Working Sheet'!I19</f>
        <v>&lt;TO ADD ITEM IF NEEDED&gt;</v>
      </c>
      <c r="B85" s="82"/>
      <c r="C85" s="84">
        <f>'Budgeting Working Sheet'!J19</f>
        <v>0</v>
      </c>
      <c r="D85" s="89"/>
      <c r="E85" s="89"/>
      <c r="F85" s="82"/>
      <c r="G85" s="82"/>
      <c r="H85" s="75"/>
    </row>
    <row r="86" spans="1:8">
      <c r="A86" s="40" t="str">
        <f>'Budgeting Working Sheet'!I20</f>
        <v>&lt;TO ADD ITEM IF NEEDED&gt;</v>
      </c>
      <c r="B86" s="82"/>
      <c r="C86" s="84">
        <f>'Budgeting Working Sheet'!J20</f>
        <v>0</v>
      </c>
      <c r="D86" s="89"/>
      <c r="E86" s="89"/>
      <c r="F86" s="82"/>
      <c r="G86" s="82"/>
      <c r="H86" s="170"/>
    </row>
    <row r="87" spans="1:8">
      <c r="A87" s="40" t="str">
        <f>'Budgeting Working Sheet'!I21</f>
        <v>Charger Day Gift Basket</v>
      </c>
      <c r="B87" s="82"/>
      <c r="C87" s="84">
        <f>'Budgeting Working Sheet'!J21</f>
        <v>0</v>
      </c>
      <c r="D87" s="89"/>
      <c r="E87" s="89"/>
      <c r="F87" s="82"/>
      <c r="G87" s="82"/>
      <c r="H87" s="170"/>
    </row>
    <row r="88" spans="1:8">
      <c r="A88" s="48" t="s">
        <v>30</v>
      </c>
      <c r="H88" s="168"/>
    </row>
    <row r="89" spans="1:8">
      <c r="A89" s="88" t="str">
        <f>'Budgeting Working Sheet'!I24</f>
        <v>Team Practice Jerseys</v>
      </c>
      <c r="C89" s="85">
        <f>'Budgeting Working Sheet'!J24</f>
        <v>0</v>
      </c>
      <c r="D89" s="100"/>
      <c r="E89" s="100"/>
      <c r="H89" s="168"/>
    </row>
    <row r="90" spans="1:8">
      <c r="A90" s="88" t="str">
        <f>'Budgeting Working Sheet'!I25</f>
        <v>&lt;TO ADD ITEM IF NEEDED&gt;</v>
      </c>
      <c r="C90" s="85">
        <f>'Budgeting Working Sheet'!J25</f>
        <v>0</v>
      </c>
      <c r="D90" s="100"/>
      <c r="E90" s="100"/>
      <c r="H90" s="168"/>
    </row>
    <row r="91" spans="1:8">
      <c r="A91" s="48" t="s">
        <v>31</v>
      </c>
      <c r="H91" s="168"/>
    </row>
    <row r="92" spans="1:8">
      <c r="A92" s="88" t="str">
        <f>'Budgeting Working Sheet'!I28</f>
        <v>Ice Costs</v>
      </c>
      <c r="C92" s="85">
        <f>'Budgeting Working Sheet'!J28</f>
        <v>0</v>
      </c>
      <c r="D92" s="100"/>
      <c r="E92" s="100"/>
      <c r="H92" s="168"/>
    </row>
    <row r="93" spans="1:8">
      <c r="A93" s="88" t="str">
        <f>'Budgeting Working Sheet'!I29</f>
        <v>Referee Costs</v>
      </c>
      <c r="C93" s="85">
        <f>'Budgeting Working Sheet'!J29</f>
        <v>0</v>
      </c>
      <c r="D93" s="100"/>
      <c r="E93" s="100"/>
      <c r="H93" s="168"/>
    </row>
    <row r="94" spans="1:8">
      <c r="A94" s="88" t="str">
        <f>'Budgeting Working Sheet'!I30</f>
        <v>Other Costs</v>
      </c>
      <c r="C94" s="85">
        <f>'Budgeting Working Sheet'!J30</f>
        <v>0</v>
      </c>
      <c r="D94" s="100"/>
      <c r="E94" s="100"/>
      <c r="H94" s="168"/>
    </row>
    <row r="95" spans="1:8">
      <c r="A95" s="88" t="str">
        <f>'Budgeting Working Sheet'!I31</f>
        <v>&lt;TO ADD ITEM IF NEEDED&gt;</v>
      </c>
      <c r="C95" s="85">
        <f>'Budgeting Working Sheet'!J31</f>
        <v>0</v>
      </c>
      <c r="D95" s="100"/>
      <c r="E95" s="100"/>
      <c r="H95" s="168"/>
    </row>
    <row r="96" spans="1:8">
      <c r="A96" s="48" t="s">
        <v>32</v>
      </c>
      <c r="H96" s="168"/>
    </row>
    <row r="97" spans="1:8">
      <c r="A97" s="88" t="str">
        <f>'Budgeting Working Sheet'!I34</f>
        <v>&lt;TO ADD ITEM IF NEEDED&gt;</v>
      </c>
      <c r="C97" s="85">
        <f>'Budgeting Working Sheet'!J34</f>
        <v>0</v>
      </c>
      <c r="D97" s="100"/>
      <c r="E97" s="100"/>
      <c r="H97" s="168"/>
    </row>
    <row r="98" spans="1:8">
      <c r="A98" s="88" t="str">
        <f>'Budgeting Working Sheet'!I35</f>
        <v>&lt;TO ADD ITEM IF NEEDED&gt;</v>
      </c>
      <c r="C98" s="85">
        <f>'Budgeting Working Sheet'!J35</f>
        <v>0</v>
      </c>
      <c r="D98" s="100"/>
      <c r="E98" s="100"/>
      <c r="H98" s="168"/>
    </row>
    <row r="99" spans="1:8">
      <c r="A99" s="80"/>
      <c r="H99" s="168"/>
    </row>
    <row r="100" spans="1:8">
      <c r="A100" s="80"/>
      <c r="H100" s="168"/>
    </row>
    <row r="101" spans="1:8">
      <c r="A101" s="79"/>
      <c r="H101" s="168"/>
    </row>
    <row r="102" spans="1:8">
      <c r="A102" s="79"/>
      <c r="H102" s="168"/>
    </row>
    <row r="103" spans="1:8">
      <c r="A103" s="80"/>
      <c r="H103" s="168"/>
    </row>
    <row r="104" spans="1:8">
      <c r="A104" s="80"/>
      <c r="H104" s="168"/>
    </row>
    <row r="105" spans="1:8">
      <c r="A105" s="80"/>
      <c r="H105" s="168"/>
    </row>
    <row r="106" spans="1:8">
      <c r="A106" s="80"/>
      <c r="H106" s="168"/>
    </row>
    <row r="107" spans="1:8">
      <c r="A107" s="79"/>
      <c r="H107" s="168"/>
    </row>
    <row r="108" spans="1:8">
      <c r="A108" s="80"/>
      <c r="H108" s="168"/>
    </row>
    <row r="109" spans="1:8">
      <c r="A109" s="80"/>
      <c r="H109" s="168"/>
    </row>
    <row r="110" spans="1:8">
      <c r="A110" s="80"/>
      <c r="H110" s="168"/>
    </row>
    <row r="111" spans="1:8">
      <c r="A111" s="80"/>
      <c r="H111" s="168"/>
    </row>
    <row r="112" spans="1:8">
      <c r="A112" s="79"/>
      <c r="H112" s="168"/>
    </row>
    <row r="113" spans="1:8">
      <c r="A113" s="74"/>
      <c r="H113" s="168"/>
    </row>
    <row r="114" spans="1:8">
      <c r="A114" s="74"/>
      <c r="H114" s="168"/>
    </row>
    <row r="115" spans="1:8">
      <c r="A115" s="75"/>
      <c r="H115" s="168"/>
    </row>
    <row r="116" spans="1:8">
      <c r="A116" s="75"/>
      <c r="H116" s="168"/>
    </row>
    <row r="117" spans="1:8">
      <c r="A117" s="79"/>
      <c r="H117" s="168"/>
    </row>
    <row r="118" spans="1:8">
      <c r="A118" s="80"/>
      <c r="H118" s="168"/>
    </row>
    <row r="119" spans="1:8">
      <c r="A119" s="80"/>
      <c r="H119" s="168"/>
    </row>
    <row r="120" spans="1:8">
      <c r="A120" s="80"/>
      <c r="H120" s="168"/>
    </row>
    <row r="121" spans="1:8">
      <c r="A121" s="80"/>
      <c r="H121" s="168"/>
    </row>
    <row r="122" spans="1:8">
      <c r="A122" s="79"/>
      <c r="H122" s="168"/>
    </row>
    <row r="123" spans="1:8">
      <c r="A123" s="80"/>
      <c r="H123" s="168"/>
    </row>
    <row r="124" spans="1:8">
      <c r="A124" s="80"/>
      <c r="H124" s="168"/>
    </row>
    <row r="125" spans="1:8">
      <c r="A125" s="80"/>
      <c r="H125" s="168"/>
    </row>
    <row r="126" spans="1:8">
      <c r="A126" s="80"/>
      <c r="H126" s="168"/>
    </row>
    <row r="127" spans="1:8">
      <c r="A127" s="79"/>
      <c r="H127" s="168"/>
    </row>
    <row r="128" spans="1:8">
      <c r="A128" s="80"/>
      <c r="H128" s="168"/>
    </row>
    <row r="129" spans="1:8">
      <c r="A129" s="80"/>
      <c r="H129" s="168"/>
    </row>
    <row r="130" spans="1:8">
      <c r="A130" s="80"/>
      <c r="H130" s="168"/>
    </row>
    <row r="131" spans="1:8">
      <c r="H131" s="168"/>
    </row>
    <row r="132" spans="1:8">
      <c r="H132" s="168"/>
    </row>
    <row r="133" spans="1:8">
      <c r="H133" s="168"/>
    </row>
    <row r="134" spans="1:8">
      <c r="H134" s="168"/>
    </row>
    <row r="135" spans="1:8">
      <c r="H135" s="168"/>
    </row>
    <row r="136" spans="1:8">
      <c r="H136" s="168"/>
    </row>
    <row r="137" spans="1:8">
      <c r="H137" s="168"/>
    </row>
    <row r="138" spans="1:8">
      <c r="H138" s="168"/>
    </row>
  </sheetData>
  <mergeCells count="3">
    <mergeCell ref="A2:G2"/>
    <mergeCell ref="A3:G3"/>
    <mergeCell ref="A1:H1"/>
  </mergeCells>
  <phoneticPr fontId="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2D5B9-41EF-446F-9FA9-DCDFBB10252F}">
  <dimension ref="A1:K68"/>
  <sheetViews>
    <sheetView workbookViewId="0">
      <selection activeCell="J22" sqref="J22"/>
    </sheetView>
  </sheetViews>
  <sheetFormatPr defaultColWidth="9.1796875" defaultRowHeight="14.5"/>
  <cols>
    <col min="1" max="1" width="45.26953125" bestFit="1" customWidth="1"/>
    <col min="2" max="2" width="22.81640625" style="30" customWidth="1"/>
    <col min="3" max="3" width="45.36328125" style="30" customWidth="1"/>
    <col min="4" max="4" width="5.453125" style="2" customWidth="1"/>
    <col min="5" max="5" width="32.26953125" style="1" customWidth="1"/>
    <col min="6" max="6" width="22.54296875" style="2" customWidth="1"/>
    <col min="7" max="7" width="45.36328125" style="1" customWidth="1"/>
    <col min="8" max="8" width="5.453125" style="1" customWidth="1"/>
    <col min="9" max="9" width="45.1796875" style="1" customWidth="1"/>
    <col min="10" max="10" width="22.54296875" style="2" customWidth="1"/>
    <col min="11" max="16384" width="9.1796875" style="1"/>
  </cols>
  <sheetData>
    <row r="1" spans="1:11" ht="19" thickBot="1">
      <c r="A1" s="174" t="s">
        <v>112</v>
      </c>
      <c r="B1" s="175"/>
      <c r="C1" s="175"/>
      <c r="D1" s="175"/>
      <c r="E1" s="175"/>
      <c r="F1" s="175"/>
      <c r="G1" s="176"/>
    </row>
    <row r="2" spans="1:11" ht="16.5" thickBot="1">
      <c r="A2" s="44" t="s">
        <v>51</v>
      </c>
      <c r="B2" s="46" t="s">
        <v>56</v>
      </c>
      <c r="C2" s="91" t="s">
        <v>71</v>
      </c>
      <c r="E2" s="44" t="s">
        <v>50</v>
      </c>
      <c r="F2" s="35"/>
      <c r="G2" s="95"/>
      <c r="I2" s="44" t="s">
        <v>45</v>
      </c>
      <c r="J2" s="46"/>
      <c r="K2" s="95"/>
    </row>
    <row r="3" spans="1:11" s="4" customFormat="1">
      <c r="A3" s="72" t="s">
        <v>47</v>
      </c>
      <c r="B3" s="41">
        <f>B21</f>
        <v>0</v>
      </c>
      <c r="C3" s="69"/>
      <c r="D3" s="29"/>
      <c r="E3" s="43" t="s">
        <v>74</v>
      </c>
      <c r="F3" s="36" t="s">
        <v>56</v>
      </c>
      <c r="G3" s="14" t="s">
        <v>71</v>
      </c>
      <c r="I3" s="116" t="s">
        <v>80</v>
      </c>
      <c r="J3" s="98"/>
      <c r="K3" s="99"/>
    </row>
    <row r="4" spans="1:11">
      <c r="A4" s="72"/>
      <c r="B4" s="41"/>
      <c r="C4" s="69"/>
      <c r="E4" s="146" t="s">
        <v>102</v>
      </c>
      <c r="F4" s="7">
        <f>SUM(F5:F9)</f>
        <v>0</v>
      </c>
      <c r="G4" s="93"/>
      <c r="I4" s="116" t="s">
        <v>80</v>
      </c>
      <c r="J4" s="42"/>
      <c r="K4" s="93"/>
    </row>
    <row r="5" spans="1:11">
      <c r="A5" s="65" t="s">
        <v>65</v>
      </c>
      <c r="B5" s="7">
        <f>B26</f>
        <v>0</v>
      </c>
      <c r="C5" s="66"/>
      <c r="E5" s="39" t="s">
        <v>33</v>
      </c>
      <c r="F5" s="42"/>
      <c r="G5" s="93"/>
      <c r="I5" s="116" t="s">
        <v>80</v>
      </c>
      <c r="J5" s="42"/>
      <c r="K5" s="93"/>
    </row>
    <row r="6" spans="1:11">
      <c r="A6" s="65"/>
      <c r="B6" s="7"/>
      <c r="C6" s="66"/>
      <c r="E6" s="39" t="s">
        <v>100</v>
      </c>
      <c r="F6" s="42"/>
      <c r="G6" s="93"/>
      <c r="I6" s="116" t="s">
        <v>80</v>
      </c>
      <c r="J6" s="42"/>
      <c r="K6" s="93"/>
    </row>
    <row r="7" spans="1:11">
      <c r="A7" s="65" t="s">
        <v>66</v>
      </c>
      <c r="B7" s="7">
        <f>B27</f>
        <v>0</v>
      </c>
      <c r="C7" s="66"/>
      <c r="E7" s="39" t="s">
        <v>34</v>
      </c>
      <c r="F7" s="42"/>
      <c r="G7" s="93"/>
      <c r="I7" s="116" t="s">
        <v>80</v>
      </c>
      <c r="J7" s="42"/>
      <c r="K7" s="93"/>
    </row>
    <row r="8" spans="1:11">
      <c r="A8" s="65"/>
      <c r="B8" s="7"/>
      <c r="C8" s="66"/>
      <c r="E8" s="39" t="s">
        <v>35</v>
      </c>
      <c r="F8" s="42"/>
      <c r="G8" s="93"/>
      <c r="I8" s="116" t="s">
        <v>80</v>
      </c>
      <c r="J8" s="42"/>
      <c r="K8" s="93"/>
    </row>
    <row r="9" spans="1:11">
      <c r="A9" s="65" t="s">
        <v>48</v>
      </c>
      <c r="B9" s="7">
        <f>B3-B5-B7</f>
        <v>0</v>
      </c>
      <c r="C9" s="66"/>
      <c r="E9" s="39" t="s">
        <v>38</v>
      </c>
      <c r="F9" s="42"/>
      <c r="G9" s="93"/>
      <c r="I9" s="116" t="s">
        <v>80</v>
      </c>
      <c r="J9" s="42"/>
      <c r="K9" s="93"/>
    </row>
    <row r="10" spans="1:11">
      <c r="A10" s="65"/>
      <c r="B10" s="7"/>
      <c r="C10" s="66"/>
      <c r="E10" s="146" t="s">
        <v>103</v>
      </c>
      <c r="F10" s="7">
        <f>SUM(F11:F15)</f>
        <v>0</v>
      </c>
      <c r="G10" s="93"/>
      <c r="I10" s="116" t="s">
        <v>80</v>
      </c>
      <c r="J10" s="42"/>
      <c r="K10" s="93"/>
    </row>
    <row r="11" spans="1:11">
      <c r="A11" s="65" t="s">
        <v>49</v>
      </c>
      <c r="B11" s="7" t="e">
        <f>B9/B25</f>
        <v>#DIV/0!</v>
      </c>
      <c r="C11" s="66"/>
      <c r="D11" s="29"/>
      <c r="E11" s="39" t="s">
        <v>33</v>
      </c>
      <c r="F11" s="42"/>
      <c r="G11" s="93"/>
      <c r="I11" s="116" t="s">
        <v>80</v>
      </c>
      <c r="J11" s="42"/>
      <c r="K11" s="93"/>
    </row>
    <row r="12" spans="1:11" ht="15" thickBot="1">
      <c r="A12" s="67"/>
      <c r="B12" s="32"/>
      <c r="C12" s="68"/>
      <c r="E12" s="39" t="s">
        <v>100</v>
      </c>
      <c r="F12" s="42"/>
      <c r="G12" s="93"/>
      <c r="I12" s="116" t="s">
        <v>80</v>
      </c>
      <c r="J12" s="42"/>
      <c r="K12" s="93"/>
    </row>
    <row r="13" spans="1:11">
      <c r="A13" s="1"/>
      <c r="B13" s="1"/>
      <c r="C13" s="1"/>
      <c r="E13" s="39" t="s">
        <v>34</v>
      </c>
      <c r="F13" s="42"/>
      <c r="G13" s="93"/>
      <c r="I13" s="116" t="s">
        <v>80</v>
      </c>
      <c r="J13" s="42"/>
      <c r="K13" s="93"/>
    </row>
    <row r="14" spans="1:11" ht="15" thickBot="1">
      <c r="A14" s="1"/>
      <c r="B14" s="1"/>
      <c r="C14" s="1"/>
      <c r="E14" s="39" t="s">
        <v>35</v>
      </c>
      <c r="F14" s="42"/>
      <c r="G14" s="93"/>
      <c r="I14" s="116" t="s">
        <v>80</v>
      </c>
      <c r="J14" s="42"/>
      <c r="K14" s="93"/>
    </row>
    <row r="15" spans="1:11" ht="15" thickBot="1">
      <c r="A15" s="44" t="s">
        <v>29</v>
      </c>
      <c r="B15" s="35"/>
      <c r="C15" s="45"/>
      <c r="E15" s="39" t="s">
        <v>38</v>
      </c>
      <c r="F15" s="42"/>
      <c r="G15" s="93"/>
      <c r="I15" s="116" t="s">
        <v>80</v>
      </c>
      <c r="J15" s="42"/>
      <c r="K15" s="93"/>
    </row>
    <row r="16" spans="1:11">
      <c r="A16" s="40" t="s">
        <v>36</v>
      </c>
      <c r="B16" s="41">
        <f>F52</f>
        <v>0</v>
      </c>
      <c r="C16" s="41"/>
      <c r="E16" s="146" t="s">
        <v>104</v>
      </c>
      <c r="F16" s="7">
        <f>SUM(F17:F21)</f>
        <v>0</v>
      </c>
      <c r="G16" s="93"/>
      <c r="I16" s="116" t="s">
        <v>80</v>
      </c>
      <c r="J16" s="42"/>
      <c r="K16" s="93"/>
    </row>
    <row r="17" spans="1:11">
      <c r="A17" s="34" t="s">
        <v>45</v>
      </c>
      <c r="B17" s="7">
        <f>J22</f>
        <v>0</v>
      </c>
      <c r="C17" s="7"/>
      <c r="E17" s="39" t="s">
        <v>33</v>
      </c>
      <c r="F17" s="42"/>
      <c r="G17" s="93"/>
      <c r="I17" s="116" t="s">
        <v>80</v>
      </c>
      <c r="J17" s="42"/>
      <c r="K17" s="93"/>
    </row>
    <row r="18" spans="1:11">
      <c r="A18" s="34" t="s">
        <v>30</v>
      </c>
      <c r="B18" s="7">
        <f>J26</f>
        <v>0</v>
      </c>
      <c r="C18" s="7"/>
      <c r="E18" s="39" t="s">
        <v>100</v>
      </c>
      <c r="F18" s="42"/>
      <c r="G18" s="93"/>
      <c r="I18" s="116" t="s">
        <v>80</v>
      </c>
      <c r="J18" s="42"/>
      <c r="K18" s="93"/>
    </row>
    <row r="19" spans="1:11">
      <c r="A19" s="34" t="s">
        <v>31</v>
      </c>
      <c r="B19" s="7">
        <f>J32</f>
        <v>0</v>
      </c>
      <c r="C19" s="7"/>
      <c r="E19" s="39" t="s">
        <v>34</v>
      </c>
      <c r="F19" s="42"/>
      <c r="G19" s="93"/>
      <c r="I19" s="116" t="s">
        <v>80</v>
      </c>
      <c r="J19" s="42"/>
      <c r="K19" s="93"/>
    </row>
    <row r="20" spans="1:11">
      <c r="A20" s="34" t="s">
        <v>32</v>
      </c>
      <c r="B20" s="7">
        <f>J36</f>
        <v>0</v>
      </c>
      <c r="C20" s="7"/>
      <c r="D20" s="29"/>
      <c r="E20" s="39" t="s">
        <v>35</v>
      </c>
      <c r="F20" s="42"/>
      <c r="G20" s="93"/>
      <c r="I20" s="116" t="s">
        <v>80</v>
      </c>
      <c r="J20" s="42"/>
      <c r="K20" s="93"/>
    </row>
    <row r="21" spans="1:11" ht="15" thickBot="1">
      <c r="A21" s="37" t="s">
        <v>37</v>
      </c>
      <c r="B21" s="32">
        <f>SUM(B16:B20)</f>
        <v>0</v>
      </c>
      <c r="C21" s="32"/>
      <c r="E21" s="39" t="s">
        <v>38</v>
      </c>
      <c r="F21" s="42"/>
      <c r="G21" s="93"/>
      <c r="I21" s="34" t="s">
        <v>40</v>
      </c>
      <c r="J21" s="42">
        <v>0</v>
      </c>
      <c r="K21" s="93"/>
    </row>
    <row r="22" spans="1:11" ht="15" thickBot="1">
      <c r="A22" s="1"/>
      <c r="B22" s="1"/>
      <c r="C22" s="1"/>
      <c r="D22" s="29"/>
      <c r="E22" s="146" t="s">
        <v>105</v>
      </c>
      <c r="F22" s="7">
        <f>SUM(F23:F27)</f>
        <v>0</v>
      </c>
      <c r="G22" s="93"/>
      <c r="I22" s="96" t="s">
        <v>21</v>
      </c>
      <c r="J22" s="38">
        <f>SUM(J3:J21)</f>
        <v>0</v>
      </c>
      <c r="K22" s="97"/>
    </row>
    <row r="23" spans="1:11" ht="15" thickBot="1">
      <c r="A23" s="1"/>
      <c r="B23" s="1"/>
      <c r="C23" s="1"/>
      <c r="E23" s="39" t="s">
        <v>33</v>
      </c>
      <c r="F23" s="42"/>
      <c r="G23" s="93"/>
      <c r="I23" s="33" t="s">
        <v>30</v>
      </c>
      <c r="J23" s="31"/>
      <c r="K23" s="92"/>
    </row>
    <row r="24" spans="1:11" ht="15" thickBot="1">
      <c r="A24" s="44" t="s">
        <v>46</v>
      </c>
      <c r="B24" s="46"/>
      <c r="C24" s="47"/>
      <c r="E24" s="39" t="s">
        <v>100</v>
      </c>
      <c r="F24" s="42"/>
      <c r="G24" s="93"/>
      <c r="I24" s="34" t="s">
        <v>39</v>
      </c>
      <c r="J24" s="42"/>
      <c r="K24" s="93"/>
    </row>
    <row r="25" spans="1:11">
      <c r="A25" s="86" t="s">
        <v>57</v>
      </c>
      <c r="B25" s="87"/>
      <c r="C25" s="64" t="s">
        <v>73</v>
      </c>
      <c r="E25" s="39" t="s">
        <v>34</v>
      </c>
      <c r="F25" s="42"/>
      <c r="G25" s="93"/>
      <c r="I25" s="116" t="s">
        <v>80</v>
      </c>
      <c r="J25" s="42"/>
      <c r="K25" s="93"/>
    </row>
    <row r="26" spans="1:11" ht="15" thickBot="1">
      <c r="A26" s="34" t="s">
        <v>98</v>
      </c>
      <c r="B26" s="42"/>
      <c r="C26" s="66" t="s">
        <v>101</v>
      </c>
      <c r="E26" s="39" t="s">
        <v>35</v>
      </c>
      <c r="F26" s="42"/>
      <c r="G26" s="93"/>
      <c r="I26" s="37" t="s">
        <v>21</v>
      </c>
      <c r="J26" s="32">
        <f>SUM(J24:J25)</f>
        <v>0</v>
      </c>
      <c r="K26" s="94"/>
    </row>
    <row r="27" spans="1:11" ht="15" thickBot="1">
      <c r="A27" s="70" t="s">
        <v>99</v>
      </c>
      <c r="B27" s="71"/>
      <c r="C27" s="68"/>
      <c r="E27" s="39" t="s">
        <v>38</v>
      </c>
      <c r="F27" s="42"/>
      <c r="G27" s="93"/>
      <c r="I27" s="33" t="s">
        <v>31</v>
      </c>
      <c r="J27" s="31"/>
      <c r="K27" s="92"/>
    </row>
    <row r="28" spans="1:11">
      <c r="A28" s="1"/>
      <c r="B28" s="1"/>
      <c r="C28" s="1"/>
      <c r="E28" s="146" t="s">
        <v>75</v>
      </c>
      <c r="F28" s="7">
        <f>SUM(F29:F33)</f>
        <v>0</v>
      </c>
      <c r="G28" s="93"/>
      <c r="I28" s="34" t="s">
        <v>41</v>
      </c>
      <c r="J28" s="42"/>
      <c r="K28" s="93"/>
    </row>
    <row r="29" spans="1:11">
      <c r="A29" s="1"/>
      <c r="B29" s="1"/>
      <c r="C29" s="1"/>
      <c r="E29" s="39" t="s">
        <v>33</v>
      </c>
      <c r="F29" s="42"/>
      <c r="G29" s="93"/>
      <c r="I29" s="34" t="s">
        <v>42</v>
      </c>
      <c r="J29" s="42"/>
      <c r="K29" s="93"/>
    </row>
    <row r="30" spans="1:11">
      <c r="A30" s="1"/>
      <c r="B30" s="1"/>
      <c r="C30" s="1"/>
      <c r="E30" s="39" t="s">
        <v>100</v>
      </c>
      <c r="F30" s="42"/>
      <c r="G30" s="93"/>
      <c r="I30" s="34" t="s">
        <v>43</v>
      </c>
      <c r="J30" s="42"/>
      <c r="K30" s="93"/>
    </row>
    <row r="31" spans="1:11">
      <c r="A31" s="1"/>
      <c r="B31" s="1"/>
      <c r="C31" s="1"/>
      <c r="E31" s="39" t="s">
        <v>34</v>
      </c>
      <c r="F31" s="42"/>
      <c r="G31" s="93"/>
      <c r="I31" s="116" t="s">
        <v>80</v>
      </c>
      <c r="J31" s="42"/>
      <c r="K31" s="93"/>
    </row>
    <row r="32" spans="1:11" ht="15" thickBot="1">
      <c r="A32" s="1"/>
      <c r="B32" s="1"/>
      <c r="C32" s="1"/>
      <c r="E32" s="39" t="s">
        <v>35</v>
      </c>
      <c r="F32" s="42"/>
      <c r="G32" s="93"/>
      <c r="I32" s="37" t="s">
        <v>21</v>
      </c>
      <c r="J32" s="32">
        <f>SUM(J28:J31)</f>
        <v>0</v>
      </c>
      <c r="K32" s="94"/>
    </row>
    <row r="33" spans="1:11">
      <c r="A33" s="1"/>
      <c r="B33" s="1"/>
      <c r="C33" s="1"/>
      <c r="E33" s="39" t="s">
        <v>38</v>
      </c>
      <c r="F33" s="42"/>
      <c r="G33" s="93"/>
      <c r="I33" s="43" t="s">
        <v>32</v>
      </c>
      <c r="J33" s="36"/>
      <c r="K33" s="99"/>
    </row>
    <row r="34" spans="1:11">
      <c r="A34" s="1"/>
      <c r="B34" s="1"/>
      <c r="C34" s="1"/>
      <c r="E34" s="146" t="s">
        <v>76</v>
      </c>
      <c r="F34" s="7">
        <f>SUM(F35:F39)</f>
        <v>0</v>
      </c>
      <c r="G34" s="93"/>
      <c r="I34" s="116" t="s">
        <v>80</v>
      </c>
      <c r="J34" s="42"/>
      <c r="K34" s="93"/>
    </row>
    <row r="35" spans="1:11">
      <c r="A35" s="1"/>
      <c r="B35" s="1"/>
      <c r="C35" s="1"/>
      <c r="E35" s="39" t="s">
        <v>33</v>
      </c>
      <c r="F35" s="42"/>
      <c r="G35" s="93"/>
      <c r="I35" s="116" t="s">
        <v>80</v>
      </c>
      <c r="J35" s="42"/>
      <c r="K35" s="93"/>
    </row>
    <row r="36" spans="1:11" ht="15" thickBot="1">
      <c r="A36" s="1"/>
      <c r="B36" s="1"/>
      <c r="C36" s="1"/>
      <c r="E36" s="39" t="s">
        <v>100</v>
      </c>
      <c r="F36" s="42"/>
      <c r="G36" s="93"/>
      <c r="I36" s="37" t="s">
        <v>21</v>
      </c>
      <c r="J36" s="32">
        <f>SUM(J34:J35)</f>
        <v>0</v>
      </c>
      <c r="K36" s="94"/>
    </row>
    <row r="37" spans="1:11">
      <c r="A37" s="1"/>
      <c r="B37" s="1"/>
      <c r="C37" s="1"/>
      <c r="E37" s="39" t="s">
        <v>34</v>
      </c>
      <c r="F37" s="42"/>
      <c r="G37" s="93"/>
    </row>
    <row r="38" spans="1:11">
      <c r="A38" s="1"/>
      <c r="B38" s="1"/>
      <c r="C38" s="1"/>
      <c r="E38" s="39" t="s">
        <v>35</v>
      </c>
      <c r="F38" s="42"/>
      <c r="G38" s="93"/>
    </row>
    <row r="39" spans="1:11">
      <c r="A39" s="1"/>
      <c r="B39" s="1"/>
      <c r="C39" s="1"/>
      <c r="E39" s="39" t="s">
        <v>38</v>
      </c>
      <c r="F39" s="42"/>
      <c r="G39" s="93"/>
    </row>
    <row r="40" spans="1:11">
      <c r="A40" s="1"/>
      <c r="B40" s="1"/>
      <c r="C40" s="1"/>
      <c r="E40" s="146" t="s">
        <v>77</v>
      </c>
      <c r="F40" s="7">
        <f>SUM(F41:F45)</f>
        <v>0</v>
      </c>
      <c r="G40" s="93"/>
    </row>
    <row r="41" spans="1:11">
      <c r="A41" s="1"/>
      <c r="B41" s="1"/>
      <c r="C41" s="1"/>
      <c r="E41" s="39" t="s">
        <v>33</v>
      </c>
      <c r="F41" s="42"/>
      <c r="G41" s="93"/>
    </row>
    <row r="42" spans="1:11">
      <c r="A42" s="1"/>
      <c r="B42" s="1"/>
      <c r="C42" s="1"/>
      <c r="E42" s="39" t="s">
        <v>100</v>
      </c>
      <c r="F42" s="42"/>
      <c r="G42" s="93"/>
    </row>
    <row r="43" spans="1:11">
      <c r="A43" s="1"/>
      <c r="B43" s="1"/>
      <c r="C43" s="1"/>
      <c r="E43" s="39" t="s">
        <v>34</v>
      </c>
      <c r="F43" s="42"/>
      <c r="G43" s="93"/>
    </row>
    <row r="44" spans="1:11">
      <c r="A44" s="1"/>
      <c r="B44" s="1"/>
      <c r="C44" s="1"/>
      <c r="E44" s="39" t="s">
        <v>35</v>
      </c>
      <c r="F44" s="42"/>
      <c r="G44" s="93"/>
    </row>
    <row r="45" spans="1:11">
      <c r="A45" s="1"/>
      <c r="B45" s="1"/>
      <c r="C45" s="1"/>
      <c r="E45" s="39" t="s">
        <v>38</v>
      </c>
      <c r="F45" s="42"/>
      <c r="G45" s="93"/>
    </row>
    <row r="46" spans="1:11">
      <c r="A46" s="1"/>
      <c r="B46" s="1"/>
      <c r="C46" s="1"/>
      <c r="E46" s="146" t="s">
        <v>78</v>
      </c>
      <c r="F46" s="7">
        <f>SUM(F47:F51)</f>
        <v>0</v>
      </c>
      <c r="G46" s="93"/>
    </row>
    <row r="47" spans="1:11">
      <c r="A47" s="1"/>
      <c r="B47" s="1"/>
      <c r="C47" s="1"/>
      <c r="E47" s="39" t="s">
        <v>33</v>
      </c>
      <c r="F47" s="42"/>
      <c r="G47" s="93"/>
    </row>
    <row r="48" spans="1:11">
      <c r="A48" s="1"/>
      <c r="B48" s="1"/>
      <c r="C48" s="1"/>
      <c r="E48" s="39" t="s">
        <v>100</v>
      </c>
      <c r="F48" s="42"/>
      <c r="G48" s="93"/>
    </row>
    <row r="49" spans="1:7">
      <c r="A49" s="1"/>
      <c r="B49" s="1"/>
      <c r="C49" s="1"/>
      <c r="E49" s="39" t="s">
        <v>34</v>
      </c>
      <c r="F49" s="42"/>
      <c r="G49" s="93"/>
    </row>
    <row r="50" spans="1:7">
      <c r="A50" s="1"/>
      <c r="B50" s="1"/>
      <c r="C50" s="1"/>
      <c r="E50" s="39" t="s">
        <v>35</v>
      </c>
      <c r="F50" s="42"/>
      <c r="G50" s="93"/>
    </row>
    <row r="51" spans="1:7">
      <c r="A51" s="1"/>
      <c r="B51" s="1"/>
      <c r="C51" s="1"/>
      <c r="E51" s="39" t="s">
        <v>38</v>
      </c>
      <c r="F51" s="42"/>
      <c r="G51" s="93"/>
    </row>
    <row r="52" spans="1:7" ht="15" thickBot="1">
      <c r="A52" s="1"/>
      <c r="B52" s="1"/>
      <c r="C52" s="1"/>
      <c r="D52" s="29"/>
      <c r="E52" s="37" t="s">
        <v>21</v>
      </c>
      <c r="F52" s="32">
        <f>SUM(F4,F10,F16,F22,F28,F34,F40,F46)</f>
        <v>0</v>
      </c>
      <c r="G52" s="94"/>
    </row>
    <row r="53" spans="1:7">
      <c r="A53" s="1"/>
      <c r="B53" s="1"/>
      <c r="C53" s="1"/>
    </row>
    <row r="54" spans="1:7">
      <c r="A54" s="1"/>
      <c r="B54" s="1"/>
      <c r="C54" s="1"/>
    </row>
    <row r="55" spans="1:7">
      <c r="A55" s="1"/>
      <c r="B55" s="1"/>
      <c r="C55" s="1"/>
    </row>
    <row r="56" spans="1:7">
      <c r="A56" s="1"/>
      <c r="B56" s="1"/>
      <c r="C56" s="1"/>
    </row>
    <row r="57" spans="1:7">
      <c r="A57" s="1"/>
      <c r="B57" s="1"/>
      <c r="C57" s="1"/>
      <c r="D57" s="29"/>
    </row>
    <row r="58" spans="1:7">
      <c r="A58" s="1"/>
      <c r="B58" s="1"/>
      <c r="C58" s="1"/>
    </row>
    <row r="59" spans="1:7">
      <c r="A59" s="1"/>
      <c r="B59" s="1"/>
      <c r="C59" s="1"/>
    </row>
    <row r="60" spans="1:7">
      <c r="A60" s="1"/>
      <c r="B60" s="1"/>
      <c r="C60" s="1"/>
    </row>
    <row r="61" spans="1:7">
      <c r="A61" s="1"/>
      <c r="B61" s="1"/>
      <c r="C61" s="1"/>
    </row>
    <row r="62" spans="1:7">
      <c r="A62" s="1"/>
      <c r="B62" s="1"/>
      <c r="C62" s="1"/>
    </row>
    <row r="63" spans="1:7">
      <c r="A63" s="1"/>
      <c r="B63" s="1"/>
      <c r="C63" s="1"/>
    </row>
    <row r="64" spans="1:7">
      <c r="A64" s="1"/>
      <c r="B64" s="1"/>
      <c r="C64" s="1"/>
      <c r="D64" s="29"/>
    </row>
    <row r="65" spans="1:3">
      <c r="A65" s="1"/>
      <c r="B65" s="1"/>
      <c r="C65" s="1"/>
    </row>
    <row r="66" spans="1:3">
      <c r="A66" s="1"/>
      <c r="B66" s="1"/>
      <c r="C66" s="1"/>
    </row>
    <row r="67" spans="1:3">
      <c r="A67" s="1"/>
      <c r="B67" s="1"/>
      <c r="C67" s="1"/>
    </row>
    <row r="68" spans="1:3">
      <c r="A68" s="1"/>
      <c r="B68" s="1"/>
      <c r="C68" s="1"/>
    </row>
  </sheetData>
  <mergeCells count="1">
    <mergeCell ref="A1:G1"/>
  </mergeCells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7093A-A84E-43BC-B626-792E79AC3F92}">
  <dimension ref="B1:R56"/>
  <sheetViews>
    <sheetView workbookViewId="0">
      <selection activeCell="B2" sqref="B2"/>
    </sheetView>
  </sheetViews>
  <sheetFormatPr defaultColWidth="9.1796875" defaultRowHeight="14.5"/>
  <cols>
    <col min="1" max="1" width="2.453125" style="1" customWidth="1"/>
    <col min="2" max="2" width="35.54296875" style="1" customWidth="1"/>
    <col min="3" max="3" width="17.08984375" style="2" customWidth="1"/>
    <col min="4" max="10" width="17.08984375" style="3" customWidth="1"/>
    <col min="11" max="11" width="17.08984375" style="2" customWidth="1"/>
    <col min="12" max="12" width="17.08984375" style="3" customWidth="1"/>
    <col min="13" max="13" width="17.08984375" style="2" customWidth="1"/>
    <col min="14" max="14" width="17.08984375" style="3" customWidth="1"/>
    <col min="15" max="15" width="20.36328125" style="3" bestFit="1" customWidth="1"/>
    <col min="16" max="17" width="18.54296875" style="3" customWidth="1"/>
    <col min="18" max="18" width="37.90625" style="9" customWidth="1"/>
    <col min="19" max="16384" width="9.1796875" style="1"/>
  </cols>
  <sheetData>
    <row r="1" spans="2:18" ht="21" customHeight="1" thickBot="1">
      <c r="B1" s="172" t="s">
        <v>113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</row>
    <row r="2" spans="2:18" ht="15" thickBot="1">
      <c r="B2" s="62" t="s">
        <v>54</v>
      </c>
      <c r="C2" s="63" t="e">
        <f>'Budgeting Working Sheet'!B11</f>
        <v>#DIV/0!</v>
      </c>
      <c r="D2" s="155" t="s">
        <v>106</v>
      </c>
      <c r="E2" s="156"/>
      <c r="F2" s="171"/>
    </row>
    <row r="3" spans="2:18" ht="15" thickBot="1"/>
    <row r="4" spans="2:18">
      <c r="B4" s="140"/>
      <c r="C4" s="159" t="s">
        <v>22</v>
      </c>
      <c r="D4" s="160"/>
      <c r="E4" s="160" t="s">
        <v>25</v>
      </c>
      <c r="F4" s="161"/>
      <c r="G4" s="159" t="s">
        <v>84</v>
      </c>
      <c r="H4" s="160"/>
      <c r="I4" s="160" t="s">
        <v>107</v>
      </c>
      <c r="J4" s="161"/>
      <c r="K4" s="162" t="s">
        <v>94</v>
      </c>
      <c r="L4" s="163"/>
      <c r="M4" s="163" t="s">
        <v>94</v>
      </c>
      <c r="N4" s="164"/>
      <c r="O4" s="130"/>
      <c r="P4" s="28"/>
      <c r="Q4" s="28"/>
      <c r="R4" s="17"/>
    </row>
    <row r="5" spans="2:18" s="4" customFormat="1">
      <c r="B5" s="141" t="s">
        <v>27</v>
      </c>
      <c r="C5" s="120" t="s">
        <v>23</v>
      </c>
      <c r="D5" s="6" t="s">
        <v>24</v>
      </c>
      <c r="E5" s="5" t="s">
        <v>23</v>
      </c>
      <c r="F5" s="59" t="s">
        <v>24</v>
      </c>
      <c r="G5" s="120" t="s">
        <v>23</v>
      </c>
      <c r="H5" s="6" t="s">
        <v>24</v>
      </c>
      <c r="I5" s="5" t="s">
        <v>23</v>
      </c>
      <c r="J5" s="59" t="s">
        <v>24</v>
      </c>
      <c r="K5" s="120" t="s">
        <v>23</v>
      </c>
      <c r="L5" s="6" t="s">
        <v>24</v>
      </c>
      <c r="M5" s="5" t="s">
        <v>23</v>
      </c>
      <c r="N5" s="59" t="s">
        <v>24</v>
      </c>
      <c r="O5" s="133" t="s">
        <v>95</v>
      </c>
      <c r="P5" s="128" t="s">
        <v>96</v>
      </c>
      <c r="Q5" s="55" t="s">
        <v>55</v>
      </c>
      <c r="R5" s="18" t="s">
        <v>28</v>
      </c>
    </row>
    <row r="6" spans="2:18">
      <c r="B6" s="142" t="s">
        <v>4</v>
      </c>
      <c r="C6" s="121"/>
      <c r="D6" s="51"/>
      <c r="E6" s="42"/>
      <c r="F6" s="60"/>
      <c r="G6" s="121"/>
      <c r="H6" s="51"/>
      <c r="I6" s="42"/>
      <c r="J6" s="60"/>
      <c r="K6" s="121"/>
      <c r="L6" s="51"/>
      <c r="M6" s="42"/>
      <c r="N6" s="60"/>
      <c r="O6" s="134">
        <f>SUM(C6,E6,G6,I6)-SUM(K26,M26)</f>
        <v>0</v>
      </c>
      <c r="P6" s="134">
        <f>SUM(K6,M6)</f>
        <v>0</v>
      </c>
      <c r="Q6" s="56">
        <f>$F$2-O6+P6</f>
        <v>0</v>
      </c>
      <c r="R6" s="10"/>
    </row>
    <row r="7" spans="2:18">
      <c r="B7" s="142" t="s">
        <v>1</v>
      </c>
      <c r="C7" s="121"/>
      <c r="D7" s="51"/>
      <c r="E7" s="42"/>
      <c r="F7" s="60"/>
      <c r="G7" s="121"/>
      <c r="H7" s="51"/>
      <c r="I7" s="42"/>
      <c r="J7" s="60"/>
      <c r="K7" s="121"/>
      <c r="L7" s="51"/>
      <c r="M7" s="42"/>
      <c r="N7" s="60"/>
      <c r="O7" s="134">
        <f t="shared" ref="O7:O24" si="0">SUM(C7,E7,G7,I7)</f>
        <v>0</v>
      </c>
      <c r="P7" s="134">
        <f t="shared" ref="P7:P25" si="1">SUM(K7,M7)</f>
        <v>0</v>
      </c>
      <c r="Q7" s="56">
        <f t="shared" ref="Q7:Q25" si="2">$F$2-O7+P7</f>
        <v>0</v>
      </c>
      <c r="R7" s="10"/>
    </row>
    <row r="8" spans="2:18">
      <c r="B8" s="142" t="s">
        <v>2</v>
      </c>
      <c r="C8" s="121"/>
      <c r="D8" s="51"/>
      <c r="E8" s="42"/>
      <c r="F8" s="60"/>
      <c r="G8" s="121"/>
      <c r="H8" s="51"/>
      <c r="I8" s="42"/>
      <c r="J8" s="60"/>
      <c r="K8" s="121"/>
      <c r="L8" s="51"/>
      <c r="M8" s="42"/>
      <c r="N8" s="60"/>
      <c r="O8" s="134">
        <f t="shared" si="0"/>
        <v>0</v>
      </c>
      <c r="P8" s="134">
        <f t="shared" si="1"/>
        <v>0</v>
      </c>
      <c r="Q8" s="56">
        <f t="shared" si="2"/>
        <v>0</v>
      </c>
      <c r="R8" s="10"/>
    </row>
    <row r="9" spans="2:18">
      <c r="B9" s="142" t="s">
        <v>3</v>
      </c>
      <c r="C9" s="121"/>
      <c r="D9" s="51"/>
      <c r="E9" s="42"/>
      <c r="F9" s="60"/>
      <c r="G9" s="121"/>
      <c r="H9" s="51"/>
      <c r="I9" s="42"/>
      <c r="J9" s="60"/>
      <c r="K9" s="121"/>
      <c r="L9" s="51"/>
      <c r="M9" s="42"/>
      <c r="N9" s="60"/>
      <c r="O9" s="134">
        <f t="shared" si="0"/>
        <v>0</v>
      </c>
      <c r="P9" s="134">
        <f t="shared" si="1"/>
        <v>0</v>
      </c>
      <c r="Q9" s="56">
        <f t="shared" si="2"/>
        <v>0</v>
      </c>
      <c r="R9" s="10"/>
    </row>
    <row r="10" spans="2:18">
      <c r="B10" s="142" t="s">
        <v>5</v>
      </c>
      <c r="C10" s="121"/>
      <c r="D10" s="51"/>
      <c r="E10" s="42"/>
      <c r="F10" s="60"/>
      <c r="G10" s="121"/>
      <c r="H10" s="51"/>
      <c r="I10" s="42"/>
      <c r="J10" s="60"/>
      <c r="K10" s="121"/>
      <c r="L10" s="51"/>
      <c r="M10" s="42"/>
      <c r="N10" s="60"/>
      <c r="O10" s="134">
        <f t="shared" si="0"/>
        <v>0</v>
      </c>
      <c r="P10" s="134">
        <f t="shared" si="1"/>
        <v>0</v>
      </c>
      <c r="Q10" s="56">
        <f t="shared" si="2"/>
        <v>0</v>
      </c>
      <c r="R10" s="10"/>
    </row>
    <row r="11" spans="2:18">
      <c r="B11" s="142" t="s">
        <v>6</v>
      </c>
      <c r="C11" s="121"/>
      <c r="D11" s="51"/>
      <c r="E11" s="42"/>
      <c r="F11" s="60"/>
      <c r="G11" s="121"/>
      <c r="H11" s="51"/>
      <c r="I11" s="42"/>
      <c r="J11" s="60"/>
      <c r="K11" s="121"/>
      <c r="L11" s="51"/>
      <c r="M11" s="42"/>
      <c r="N11" s="60"/>
      <c r="O11" s="134">
        <f t="shared" si="0"/>
        <v>0</v>
      </c>
      <c r="P11" s="134">
        <f t="shared" si="1"/>
        <v>0</v>
      </c>
      <c r="Q11" s="56">
        <f t="shared" si="2"/>
        <v>0</v>
      </c>
      <c r="R11" s="10"/>
    </row>
    <row r="12" spans="2:18">
      <c r="B12" s="142" t="s">
        <v>7</v>
      </c>
      <c r="C12" s="121"/>
      <c r="D12" s="51"/>
      <c r="E12" s="42"/>
      <c r="F12" s="60"/>
      <c r="G12" s="121"/>
      <c r="H12" s="51"/>
      <c r="I12" s="42"/>
      <c r="J12" s="60"/>
      <c r="K12" s="121"/>
      <c r="L12" s="51"/>
      <c r="M12" s="42"/>
      <c r="N12" s="60"/>
      <c r="O12" s="134">
        <f t="shared" si="0"/>
        <v>0</v>
      </c>
      <c r="P12" s="134">
        <f t="shared" si="1"/>
        <v>0</v>
      </c>
      <c r="Q12" s="56">
        <f t="shared" si="2"/>
        <v>0</v>
      </c>
      <c r="R12" s="10"/>
    </row>
    <row r="13" spans="2:18">
      <c r="B13" s="142" t="s">
        <v>8</v>
      </c>
      <c r="C13" s="121"/>
      <c r="D13" s="51"/>
      <c r="E13" s="42"/>
      <c r="F13" s="60"/>
      <c r="G13" s="121"/>
      <c r="H13" s="51"/>
      <c r="I13" s="42"/>
      <c r="J13" s="60"/>
      <c r="K13" s="121"/>
      <c r="L13" s="51"/>
      <c r="M13" s="42"/>
      <c r="N13" s="60"/>
      <c r="O13" s="134">
        <f t="shared" si="0"/>
        <v>0</v>
      </c>
      <c r="P13" s="134">
        <f t="shared" si="1"/>
        <v>0</v>
      </c>
      <c r="Q13" s="56">
        <f t="shared" si="2"/>
        <v>0</v>
      </c>
      <c r="R13" s="10"/>
    </row>
    <row r="14" spans="2:18">
      <c r="B14" s="142" t="s">
        <v>9</v>
      </c>
      <c r="C14" s="121"/>
      <c r="D14" s="51"/>
      <c r="E14" s="42"/>
      <c r="F14" s="60"/>
      <c r="G14" s="121"/>
      <c r="H14" s="51"/>
      <c r="I14" s="42"/>
      <c r="J14" s="60"/>
      <c r="K14" s="121"/>
      <c r="L14" s="51"/>
      <c r="M14" s="42"/>
      <c r="N14" s="60"/>
      <c r="O14" s="134">
        <f t="shared" si="0"/>
        <v>0</v>
      </c>
      <c r="P14" s="134">
        <f t="shared" si="1"/>
        <v>0</v>
      </c>
      <c r="Q14" s="56">
        <f t="shared" si="2"/>
        <v>0</v>
      </c>
      <c r="R14" s="10"/>
    </row>
    <row r="15" spans="2:18">
      <c r="B15" s="142" t="s">
        <v>10</v>
      </c>
      <c r="C15" s="121"/>
      <c r="D15" s="51"/>
      <c r="E15" s="42"/>
      <c r="F15" s="60"/>
      <c r="G15" s="121"/>
      <c r="H15" s="51"/>
      <c r="I15" s="42"/>
      <c r="J15" s="60"/>
      <c r="K15" s="121"/>
      <c r="L15" s="51"/>
      <c r="M15" s="42"/>
      <c r="N15" s="60"/>
      <c r="O15" s="134">
        <f t="shared" si="0"/>
        <v>0</v>
      </c>
      <c r="P15" s="134">
        <f t="shared" si="1"/>
        <v>0</v>
      </c>
      <c r="Q15" s="56">
        <f t="shared" si="2"/>
        <v>0</v>
      </c>
      <c r="R15" s="10"/>
    </row>
    <row r="16" spans="2:18">
      <c r="B16" s="142" t="s">
        <v>11</v>
      </c>
      <c r="C16" s="121"/>
      <c r="D16" s="51"/>
      <c r="E16" s="42"/>
      <c r="F16" s="60"/>
      <c r="G16" s="121"/>
      <c r="H16" s="51"/>
      <c r="I16" s="42"/>
      <c r="J16" s="60"/>
      <c r="K16" s="121"/>
      <c r="L16" s="51"/>
      <c r="M16" s="42"/>
      <c r="N16" s="60"/>
      <c r="O16" s="134">
        <f t="shared" si="0"/>
        <v>0</v>
      </c>
      <c r="P16" s="134">
        <f t="shared" si="1"/>
        <v>0</v>
      </c>
      <c r="Q16" s="56">
        <f t="shared" si="2"/>
        <v>0</v>
      </c>
      <c r="R16" s="10"/>
    </row>
    <row r="17" spans="2:18">
      <c r="B17" s="142" t="s">
        <v>12</v>
      </c>
      <c r="C17" s="121"/>
      <c r="D17" s="51"/>
      <c r="E17" s="42"/>
      <c r="F17" s="60"/>
      <c r="G17" s="121"/>
      <c r="H17" s="51"/>
      <c r="I17" s="42"/>
      <c r="J17" s="60"/>
      <c r="K17" s="121"/>
      <c r="L17" s="51"/>
      <c r="M17" s="42"/>
      <c r="N17" s="60"/>
      <c r="O17" s="134">
        <f t="shared" si="0"/>
        <v>0</v>
      </c>
      <c r="P17" s="134">
        <f t="shared" si="1"/>
        <v>0</v>
      </c>
      <c r="Q17" s="56">
        <f t="shared" si="2"/>
        <v>0</v>
      </c>
      <c r="R17" s="10"/>
    </row>
    <row r="18" spans="2:18">
      <c r="B18" s="142" t="s">
        <v>13</v>
      </c>
      <c r="C18" s="121"/>
      <c r="D18" s="51"/>
      <c r="E18" s="42"/>
      <c r="F18" s="60"/>
      <c r="G18" s="121"/>
      <c r="H18" s="51"/>
      <c r="I18" s="42"/>
      <c r="J18" s="60"/>
      <c r="K18" s="121"/>
      <c r="L18" s="51"/>
      <c r="M18" s="42"/>
      <c r="N18" s="60"/>
      <c r="O18" s="134">
        <f t="shared" si="0"/>
        <v>0</v>
      </c>
      <c r="P18" s="134">
        <f t="shared" si="1"/>
        <v>0</v>
      </c>
      <c r="Q18" s="56">
        <f t="shared" si="2"/>
        <v>0</v>
      </c>
      <c r="R18" s="10"/>
    </row>
    <row r="19" spans="2:18">
      <c r="B19" s="142" t="s">
        <v>14</v>
      </c>
      <c r="C19" s="121"/>
      <c r="D19" s="51"/>
      <c r="E19" s="42"/>
      <c r="F19" s="60"/>
      <c r="G19" s="121"/>
      <c r="H19" s="51"/>
      <c r="I19" s="42"/>
      <c r="J19" s="60"/>
      <c r="K19" s="121"/>
      <c r="L19" s="51"/>
      <c r="M19" s="42"/>
      <c r="N19" s="60"/>
      <c r="O19" s="134">
        <f t="shared" si="0"/>
        <v>0</v>
      </c>
      <c r="P19" s="134">
        <f t="shared" si="1"/>
        <v>0</v>
      </c>
      <c r="Q19" s="56">
        <f t="shared" si="2"/>
        <v>0</v>
      </c>
      <c r="R19" s="10"/>
    </row>
    <row r="20" spans="2:18">
      <c r="B20" s="142" t="s">
        <v>15</v>
      </c>
      <c r="C20" s="121"/>
      <c r="D20" s="51"/>
      <c r="E20" s="42"/>
      <c r="F20" s="60"/>
      <c r="G20" s="121"/>
      <c r="H20" s="51"/>
      <c r="I20" s="42"/>
      <c r="J20" s="60"/>
      <c r="K20" s="121"/>
      <c r="L20" s="51"/>
      <c r="M20" s="42"/>
      <c r="N20" s="60"/>
      <c r="O20" s="134">
        <f t="shared" si="0"/>
        <v>0</v>
      </c>
      <c r="P20" s="134">
        <f t="shared" si="1"/>
        <v>0</v>
      </c>
      <c r="Q20" s="56">
        <f t="shared" si="2"/>
        <v>0</v>
      </c>
      <c r="R20" s="10"/>
    </row>
    <row r="21" spans="2:18">
      <c r="B21" s="142" t="s">
        <v>16</v>
      </c>
      <c r="C21" s="121"/>
      <c r="D21" s="51"/>
      <c r="E21" s="42"/>
      <c r="F21" s="60"/>
      <c r="G21" s="121"/>
      <c r="H21" s="51"/>
      <c r="I21" s="42"/>
      <c r="J21" s="60"/>
      <c r="K21" s="121"/>
      <c r="L21" s="51"/>
      <c r="M21" s="42"/>
      <c r="N21" s="60"/>
      <c r="O21" s="134">
        <f t="shared" si="0"/>
        <v>0</v>
      </c>
      <c r="P21" s="134">
        <f t="shared" si="1"/>
        <v>0</v>
      </c>
      <c r="Q21" s="56">
        <f t="shared" si="2"/>
        <v>0</v>
      </c>
      <c r="R21" s="10"/>
    </row>
    <row r="22" spans="2:18">
      <c r="B22" s="142" t="s">
        <v>17</v>
      </c>
      <c r="C22" s="121"/>
      <c r="D22" s="51"/>
      <c r="E22" s="42"/>
      <c r="F22" s="60"/>
      <c r="G22" s="121"/>
      <c r="H22" s="51"/>
      <c r="I22" s="42"/>
      <c r="J22" s="60"/>
      <c r="K22" s="121"/>
      <c r="L22" s="51"/>
      <c r="M22" s="42"/>
      <c r="N22" s="60"/>
      <c r="O22" s="134">
        <f t="shared" si="0"/>
        <v>0</v>
      </c>
      <c r="P22" s="134">
        <f t="shared" si="1"/>
        <v>0</v>
      </c>
      <c r="Q22" s="56">
        <f t="shared" si="2"/>
        <v>0</v>
      </c>
      <c r="R22" s="10"/>
    </row>
    <row r="23" spans="2:18">
      <c r="B23" s="142" t="s">
        <v>18</v>
      </c>
      <c r="C23" s="121"/>
      <c r="D23" s="51"/>
      <c r="E23" s="42"/>
      <c r="F23" s="60"/>
      <c r="G23" s="121"/>
      <c r="H23" s="51"/>
      <c r="I23" s="42"/>
      <c r="J23" s="60"/>
      <c r="K23" s="121"/>
      <c r="L23" s="51"/>
      <c r="M23" s="42"/>
      <c r="N23" s="60"/>
      <c r="O23" s="134">
        <f t="shared" si="0"/>
        <v>0</v>
      </c>
      <c r="P23" s="134">
        <f t="shared" si="1"/>
        <v>0</v>
      </c>
      <c r="Q23" s="56">
        <f t="shared" si="2"/>
        <v>0</v>
      </c>
      <c r="R23" s="10"/>
    </row>
    <row r="24" spans="2:18">
      <c r="B24" s="142" t="s">
        <v>19</v>
      </c>
      <c r="C24" s="121"/>
      <c r="D24" s="51"/>
      <c r="E24" s="42"/>
      <c r="F24" s="60"/>
      <c r="G24" s="121"/>
      <c r="H24" s="51"/>
      <c r="I24" s="42"/>
      <c r="J24" s="60"/>
      <c r="K24" s="121"/>
      <c r="L24" s="51"/>
      <c r="M24" s="42"/>
      <c r="N24" s="60"/>
      <c r="O24" s="134">
        <f t="shared" si="0"/>
        <v>0</v>
      </c>
      <c r="P24" s="134">
        <f t="shared" si="1"/>
        <v>0</v>
      </c>
      <c r="Q24" s="56">
        <f t="shared" si="2"/>
        <v>0</v>
      </c>
      <c r="R24" s="10"/>
    </row>
    <row r="25" spans="2:18">
      <c r="B25" s="142" t="s">
        <v>20</v>
      </c>
      <c r="C25" s="121"/>
      <c r="D25" s="51"/>
      <c r="E25" s="42"/>
      <c r="F25" s="60"/>
      <c r="G25" s="121"/>
      <c r="H25" s="51"/>
      <c r="I25" s="42"/>
      <c r="J25" s="60"/>
      <c r="K25" s="121"/>
      <c r="L25" s="51"/>
      <c r="M25" s="42"/>
      <c r="N25" s="60"/>
      <c r="O25" s="134">
        <f>SUM(C25,E25,G25,I25)</f>
        <v>0</v>
      </c>
      <c r="P25" s="134">
        <f t="shared" si="1"/>
        <v>0</v>
      </c>
      <c r="Q25" s="56">
        <f t="shared" si="2"/>
        <v>0</v>
      </c>
      <c r="R25" s="10"/>
    </row>
    <row r="26" spans="2:18">
      <c r="B26" s="143" t="s">
        <v>21</v>
      </c>
      <c r="C26" s="122">
        <f>SUM(C6:C25)</f>
        <v>0</v>
      </c>
      <c r="D26" s="8"/>
      <c r="E26" s="7">
        <f>SUM(E6:E25)</f>
        <v>0</v>
      </c>
      <c r="F26" s="123"/>
      <c r="G26" s="122">
        <f>SUM(G6:G25)</f>
        <v>0</v>
      </c>
      <c r="H26" s="8"/>
      <c r="I26" s="7">
        <f>SUM(I6:I25)</f>
        <v>0</v>
      </c>
      <c r="J26" s="123"/>
      <c r="K26" s="122">
        <v>0</v>
      </c>
      <c r="L26" s="8"/>
      <c r="M26" s="7">
        <v>0</v>
      </c>
      <c r="N26" s="123"/>
      <c r="O26" s="145">
        <f>SUM(O6:O25)</f>
        <v>0</v>
      </c>
      <c r="P26" s="145">
        <f>SUM(P6:P25)</f>
        <v>0</v>
      </c>
      <c r="Q26" s="7"/>
      <c r="R26" s="10"/>
    </row>
    <row r="27" spans="2:18" ht="15" thickBot="1">
      <c r="B27" s="144"/>
      <c r="C27" s="127"/>
      <c r="D27" s="125"/>
      <c r="E27" s="125"/>
      <c r="F27" s="126"/>
      <c r="G27" s="124"/>
      <c r="H27" s="125"/>
      <c r="I27" s="125"/>
      <c r="J27" s="126"/>
      <c r="K27" s="127"/>
      <c r="L27" s="125"/>
      <c r="M27" s="32"/>
      <c r="N27" s="126"/>
      <c r="O27" s="135"/>
      <c r="P27" s="137"/>
      <c r="Q27" s="136"/>
      <c r="R27" s="13"/>
    </row>
    <row r="28" spans="2:18" ht="15" thickBot="1">
      <c r="B28" s="139"/>
      <c r="C28" s="165"/>
      <c r="D28" s="166"/>
      <c r="E28" s="166"/>
      <c r="F28" s="166"/>
      <c r="G28" s="166"/>
      <c r="H28" s="166"/>
      <c r="I28" s="166"/>
      <c r="J28" s="166"/>
      <c r="K28" s="25"/>
      <c r="L28" s="138"/>
      <c r="M28" s="129"/>
      <c r="N28" s="129"/>
      <c r="O28" s="131"/>
      <c r="P28" s="131"/>
      <c r="Q28" s="131"/>
      <c r="R28" s="132"/>
    </row>
    <row r="29" spans="2:18" ht="15" thickBot="1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</row>
    <row r="30" spans="2:18">
      <c r="B30" s="19"/>
      <c r="C30" s="160" t="s">
        <v>108</v>
      </c>
      <c r="D30" s="161"/>
      <c r="E30" s="57"/>
      <c r="F30" s="57"/>
      <c r="G30" s="57"/>
      <c r="H30" s="57"/>
      <c r="I30" s="57"/>
      <c r="J30" s="57"/>
      <c r="K30" s="50"/>
      <c r="L30" s="50"/>
      <c r="M30" s="50"/>
      <c r="N30" s="50"/>
      <c r="O30" s="50"/>
      <c r="P30" s="50"/>
      <c r="Q30" s="50"/>
    </row>
    <row r="31" spans="2:18">
      <c r="B31" s="15" t="s">
        <v>52</v>
      </c>
      <c r="C31" s="5" t="s">
        <v>23</v>
      </c>
      <c r="D31" s="59" t="s">
        <v>24</v>
      </c>
      <c r="E31" s="58"/>
      <c r="F31" s="58"/>
      <c r="G31" s="58"/>
      <c r="H31" s="58"/>
      <c r="I31" s="58"/>
      <c r="J31" s="58"/>
      <c r="K31" s="50"/>
      <c r="L31" s="50"/>
      <c r="M31" s="50"/>
      <c r="N31" s="50"/>
      <c r="O31" s="50"/>
      <c r="P31" s="50"/>
      <c r="Q31" s="50"/>
    </row>
    <row r="32" spans="2:18">
      <c r="B32" s="119" t="s">
        <v>86</v>
      </c>
      <c r="C32" s="42"/>
      <c r="D32" s="60"/>
      <c r="K32" s="50"/>
      <c r="L32" s="50"/>
      <c r="M32" s="50"/>
      <c r="N32" s="50"/>
      <c r="O32" s="50"/>
      <c r="P32" s="50"/>
      <c r="Q32" s="50"/>
    </row>
    <row r="33" spans="2:17">
      <c r="B33" s="119" t="s">
        <v>86</v>
      </c>
      <c r="C33" s="42"/>
      <c r="D33" s="60"/>
      <c r="K33" s="50"/>
      <c r="L33" s="50"/>
      <c r="M33" s="50"/>
      <c r="N33" s="50"/>
      <c r="O33" s="50"/>
      <c r="P33" s="50"/>
      <c r="Q33" s="50"/>
    </row>
    <row r="34" spans="2:17">
      <c r="B34" s="119" t="s">
        <v>85</v>
      </c>
      <c r="C34" s="42"/>
      <c r="D34" s="60"/>
      <c r="K34" s="50"/>
      <c r="L34" s="50"/>
      <c r="M34" s="50"/>
      <c r="N34" s="50"/>
      <c r="O34" s="50"/>
      <c r="P34" s="50"/>
      <c r="Q34" s="50"/>
    </row>
    <row r="35" spans="2:17">
      <c r="B35" s="119" t="s">
        <v>87</v>
      </c>
      <c r="C35" s="117"/>
      <c r="D35" s="118"/>
      <c r="K35" s="50"/>
      <c r="L35" s="50"/>
      <c r="M35" s="50"/>
      <c r="N35" s="50"/>
      <c r="O35" s="50"/>
      <c r="P35" s="50"/>
      <c r="Q35" s="50"/>
    </row>
    <row r="36" spans="2:17">
      <c r="B36" s="119" t="s">
        <v>88</v>
      </c>
      <c r="C36" s="117"/>
      <c r="D36" s="118"/>
      <c r="K36" s="50"/>
      <c r="L36" s="50"/>
      <c r="M36" s="50"/>
      <c r="N36" s="50"/>
      <c r="O36" s="50"/>
      <c r="P36" s="50"/>
      <c r="Q36" s="50"/>
    </row>
    <row r="37" spans="2:17" ht="15" thickBot="1">
      <c r="B37" s="11" t="s">
        <v>26</v>
      </c>
      <c r="C37" s="12">
        <f>SUM(C32:C36)</f>
        <v>0</v>
      </c>
      <c r="D37" s="61"/>
      <c r="K37" s="50"/>
      <c r="L37" s="50"/>
      <c r="M37" s="50"/>
      <c r="N37" s="50"/>
      <c r="O37" s="50"/>
      <c r="P37" s="50"/>
      <c r="Q37" s="50"/>
    </row>
    <row r="38" spans="2:17" ht="15" thickBot="1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</row>
    <row r="39" spans="2:17">
      <c r="B39" s="16"/>
      <c r="C39" s="160" t="s">
        <v>109</v>
      </c>
      <c r="D39" s="161"/>
      <c r="E39" s="57"/>
      <c r="F39" s="57"/>
      <c r="G39" s="57"/>
      <c r="H39" s="57"/>
      <c r="I39" s="57"/>
      <c r="J39" s="57"/>
      <c r="K39" s="50"/>
      <c r="L39" s="50"/>
      <c r="M39" s="50"/>
      <c r="N39" s="50"/>
      <c r="O39" s="50"/>
      <c r="P39" s="50"/>
      <c r="Q39" s="50"/>
    </row>
    <row r="40" spans="2:17">
      <c r="B40" s="15" t="s">
        <v>68</v>
      </c>
      <c r="C40" s="5" t="s">
        <v>23</v>
      </c>
      <c r="D40" s="59" t="s">
        <v>24</v>
      </c>
      <c r="E40" s="58"/>
      <c r="F40" s="58"/>
      <c r="G40" s="58"/>
      <c r="H40" s="58"/>
      <c r="I40" s="58"/>
      <c r="J40" s="58"/>
      <c r="K40" s="50"/>
      <c r="L40" s="50"/>
      <c r="M40" s="50"/>
      <c r="N40" s="50"/>
      <c r="O40" s="50"/>
      <c r="P40" s="50"/>
      <c r="Q40" s="50"/>
    </row>
    <row r="41" spans="2:17">
      <c r="B41" s="119" t="s">
        <v>89</v>
      </c>
      <c r="C41" s="42"/>
      <c r="D41" s="60"/>
      <c r="K41" s="50"/>
      <c r="L41" s="50"/>
      <c r="M41" s="50"/>
      <c r="N41" s="50"/>
      <c r="O41" s="50"/>
      <c r="P41" s="50"/>
      <c r="Q41" s="50"/>
    </row>
    <row r="42" spans="2:17">
      <c r="B42" s="119" t="s">
        <v>90</v>
      </c>
      <c r="C42" s="42"/>
      <c r="D42" s="60"/>
      <c r="K42" s="50"/>
      <c r="L42" s="50"/>
      <c r="M42" s="50"/>
      <c r="N42" s="50"/>
      <c r="O42" s="50"/>
      <c r="P42" s="50"/>
      <c r="Q42" s="50"/>
    </row>
    <row r="43" spans="2:17">
      <c r="B43" s="119" t="s">
        <v>91</v>
      </c>
      <c r="C43" s="42"/>
      <c r="D43" s="60"/>
      <c r="K43" s="50"/>
      <c r="L43" s="50"/>
      <c r="M43" s="50"/>
      <c r="N43" s="50"/>
      <c r="O43" s="50"/>
      <c r="P43" s="50"/>
      <c r="Q43" s="50"/>
    </row>
    <row r="44" spans="2:17">
      <c r="B44" s="119" t="s">
        <v>92</v>
      </c>
      <c r="C44" s="42"/>
      <c r="D44" s="60"/>
      <c r="K44" s="50"/>
      <c r="L44" s="50"/>
      <c r="M44" s="50"/>
      <c r="N44" s="50"/>
      <c r="O44" s="50"/>
      <c r="P44" s="50"/>
      <c r="Q44" s="50"/>
    </row>
    <row r="45" spans="2:17">
      <c r="B45" s="119" t="s">
        <v>93</v>
      </c>
      <c r="C45" s="42"/>
      <c r="D45" s="60"/>
      <c r="K45" s="50"/>
      <c r="L45" s="50"/>
      <c r="M45" s="50"/>
      <c r="N45" s="50"/>
      <c r="O45" s="50"/>
      <c r="P45" s="50"/>
      <c r="Q45" s="50"/>
    </row>
    <row r="46" spans="2:17" ht="15" thickBot="1">
      <c r="B46" s="11" t="s">
        <v>26</v>
      </c>
      <c r="C46" s="12">
        <f>SUM(C41:C45)</f>
        <v>0</v>
      </c>
      <c r="D46" s="61"/>
      <c r="K46" s="50"/>
      <c r="L46" s="50"/>
      <c r="M46" s="50"/>
      <c r="N46" s="50"/>
      <c r="O46" s="50"/>
      <c r="P46" s="50"/>
      <c r="Q46" s="50"/>
    </row>
    <row r="47" spans="2:17" ht="15" thickBot="1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</row>
    <row r="48" spans="2:17" s="52" customFormat="1" ht="19" thickBot="1">
      <c r="B48" s="53" t="s">
        <v>53</v>
      </c>
      <c r="C48" s="157">
        <f>C28+C37+C46</f>
        <v>0</v>
      </c>
      <c r="D48" s="158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</row>
    <row r="49" spans="2:18" ht="15" thickBot="1"/>
    <row r="50" spans="2:18">
      <c r="B50" s="19" t="s">
        <v>44</v>
      </c>
      <c r="C50" s="20"/>
      <c r="D50" s="21"/>
      <c r="E50" s="21"/>
      <c r="F50" s="21"/>
      <c r="G50" s="21"/>
      <c r="H50" s="21"/>
      <c r="I50" s="21"/>
      <c r="J50" s="21"/>
      <c r="K50" s="20"/>
      <c r="L50" s="21"/>
      <c r="M50" s="20"/>
      <c r="N50" s="21"/>
      <c r="O50" s="21"/>
      <c r="P50" s="21"/>
      <c r="Q50" s="21"/>
      <c r="R50" s="17"/>
    </row>
    <row r="51" spans="2:18">
      <c r="B51" s="22"/>
      <c r="R51" s="23"/>
    </row>
    <row r="52" spans="2:18">
      <c r="B52" s="22"/>
      <c r="R52" s="23"/>
    </row>
    <row r="53" spans="2:18">
      <c r="B53" s="22"/>
      <c r="R53" s="23"/>
    </row>
    <row r="54" spans="2:18">
      <c r="B54" s="22"/>
      <c r="R54" s="23"/>
    </row>
    <row r="55" spans="2:18">
      <c r="B55" s="22"/>
      <c r="R55" s="23"/>
    </row>
    <row r="56" spans="2:18" ht="15" thickBot="1">
      <c r="B56" s="24"/>
      <c r="C56" s="25"/>
      <c r="D56" s="26"/>
      <c r="E56" s="26"/>
      <c r="F56" s="26"/>
      <c r="G56" s="26"/>
      <c r="H56" s="26"/>
      <c r="I56" s="26"/>
      <c r="J56" s="26"/>
      <c r="K56" s="25"/>
      <c r="L56" s="26"/>
      <c r="M56" s="25"/>
      <c r="N56" s="26"/>
      <c r="O56" s="26"/>
      <c r="P56" s="26"/>
      <c r="Q56" s="26"/>
      <c r="R56" s="27"/>
    </row>
  </sheetData>
  <mergeCells count="12">
    <mergeCell ref="B1:R1"/>
    <mergeCell ref="K4:L4"/>
    <mergeCell ref="M4:N4"/>
    <mergeCell ref="C28:J28"/>
    <mergeCell ref="G4:H4"/>
    <mergeCell ref="I4:J4"/>
    <mergeCell ref="D2:E2"/>
    <mergeCell ref="C48:D48"/>
    <mergeCell ref="C4:D4"/>
    <mergeCell ref="C39:D39"/>
    <mergeCell ref="E4:F4"/>
    <mergeCell ref="C30:D30"/>
  </mergeCells>
  <phoneticPr fontId="2" type="noConversion"/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33d585d2-e07a-4497-a844-c31c72e6f944}" enabled="1" method="Privileged" siteId="{7123dabd-0e87-4da9-9cb9-b7ec82011aa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Sheet That Families See</vt:lpstr>
      <vt:lpstr>Budgeting Working Sheet</vt:lpstr>
      <vt:lpstr>Family Deposits and Fundraising</vt:lpstr>
    </vt:vector>
  </TitlesOfParts>
  <Company>Mattersight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Antell, Adam</dc:creator>
  <cp:lastModifiedBy>Michele Voris</cp:lastModifiedBy>
  <dcterms:created xsi:type="dcterms:W3CDTF">2022-09-08T15:20:41Z</dcterms:created>
  <dcterms:modified xsi:type="dcterms:W3CDTF">2025-07-21T13:24:43Z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d585d2-e07a-4497-a844-c31c72e6f944_Enabled">
    <vt:lpwstr>true</vt:lpwstr>
  </property>
  <property fmtid="{D5CDD505-2E9C-101B-9397-08002B2CF9AE}" pid="3" name="MSIP_Label_33d585d2-e07a-4497-a844-c31c72e6f944_SetDate">
    <vt:lpwstr>2022-09-08T16:09:33Z</vt:lpwstr>
  </property>
  <property fmtid="{D5CDD505-2E9C-101B-9397-08002B2CF9AE}" pid="4" name="MSIP_Label_33d585d2-e07a-4497-a844-c31c72e6f944_Method">
    <vt:lpwstr>Privileged</vt:lpwstr>
  </property>
  <property fmtid="{D5CDD505-2E9C-101B-9397-08002B2CF9AE}" pid="5" name="MSIP_Label_33d585d2-e07a-4497-a844-c31c72e6f944_Name">
    <vt:lpwstr>33d585d2-e07a-4497-a844-c31c72e6f944</vt:lpwstr>
  </property>
  <property fmtid="{D5CDD505-2E9C-101B-9397-08002B2CF9AE}" pid="6" name="MSIP_Label_33d585d2-e07a-4497-a844-c31c72e6f944_SiteId">
    <vt:lpwstr>7123dabd-0e87-4da9-9cb9-b7ec82011aad</vt:lpwstr>
  </property>
  <property fmtid="{D5CDD505-2E9C-101B-9397-08002B2CF9AE}" pid="7" name="MSIP_Label_33d585d2-e07a-4497-a844-c31c72e6f944_ActionId">
    <vt:lpwstr>476b88e7-2900-4a0d-95e2-db1d480affaf</vt:lpwstr>
  </property>
  <property fmtid="{D5CDD505-2E9C-101B-9397-08002B2CF9AE}" pid="8" name="MSIP_Label_33d585d2-e07a-4497-a844-c31c72e6f944_ContentBits">
    <vt:lpwstr>0</vt:lpwstr>
  </property>
</Properties>
</file>