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J:\Bruce's Items\My Folders\Sports\Softball\Thorner\"/>
    </mc:Choice>
  </mc:AlternateContent>
  <xr:revisionPtr revIDLastSave="0" documentId="13_ncr:1_{30D91FA1-5B49-4604-BBA1-08F8C4974174}" xr6:coauthVersionLast="47" xr6:coauthVersionMax="47" xr10:uidLastSave="{00000000-0000-0000-0000-000000000000}"/>
  <bookViews>
    <workbookView xWindow="-120" yWindow="-120" windowWidth="21840" windowHeight="13140" tabRatio="742" xr2:uid="{00000000-000D-0000-FFFF-FFFF00000000}"/>
  </bookViews>
  <sheets>
    <sheet name="Work Items" sheetId="1" r:id="rId1"/>
    <sheet name="Completed Tasks" sheetId="3" r:id="rId2"/>
    <sheet name="Field Equipment Inventory" sheetId="4" r:id="rId3"/>
    <sheet name="Items Needed (Budget)" sheetId="2" r:id="rId4"/>
    <sheet name="Sponsors Signs" sheetId="6" r:id="rId5"/>
  </sheets>
  <definedNames>
    <definedName name="_xlnm._FilterDatabase" localSheetId="0" hidden="1">'Work Items'!$A$3:$G$19</definedName>
    <definedName name="_xlnm.Print_Area" localSheetId="2">'Field Equipment Inventory'!$A$1:$H$33</definedName>
    <definedName name="_xlnm.Print_Area" localSheetId="0">'Work Items'!$B$3:$G$12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5" i="2"/>
  <c r="F6" i="2"/>
  <c r="F15" i="2"/>
  <c r="F16" i="2"/>
  <c r="F17" i="2"/>
  <c r="F18" i="2"/>
  <c r="F19" i="2"/>
  <c r="F21" i="2"/>
  <c r="F22" i="2"/>
  <c r="F23" i="2"/>
  <c r="F24" i="2" l="1"/>
  <c r="F25" i="2" s="1"/>
  <c r="F4" i="2"/>
  <c r="F3" i="2"/>
  <c r="F13" i="2" l="1"/>
  <c r="F27" i="2" s="1"/>
</calcChain>
</file>

<file path=xl/sharedStrings.xml><?xml version="1.0" encoding="utf-8"?>
<sst xmlns="http://schemas.openxmlformats.org/spreadsheetml/2006/main" count="673" uniqueCount="283">
  <si>
    <t>Corrective Action</t>
  </si>
  <si>
    <t>Estimated Cost</t>
  </si>
  <si>
    <t>Planned Year</t>
  </si>
  <si>
    <t>Building</t>
  </si>
  <si>
    <t>Facility</t>
  </si>
  <si>
    <t>Equipment</t>
  </si>
  <si>
    <t>Each spring snow melt causes muddy ditch</t>
  </si>
  <si>
    <t>Existing tree drops twigs, branches and seedlings on field</t>
  </si>
  <si>
    <t xml:space="preserve">Fencing is deteriorated and causes safety hazard to players </t>
  </si>
  <si>
    <t xml:space="preserve">Training equipment is exposed to weather due to lack of space. </t>
  </si>
  <si>
    <t>Red Murray monument is not visible to public</t>
  </si>
  <si>
    <t>Problem Description</t>
  </si>
  <si>
    <t>Install crushed stone drainage in depression between road and Murray Field</t>
  </si>
  <si>
    <t>Cut down tree outside home plate at Murray Field</t>
  </si>
  <si>
    <t>Reset fence posts and fencing of enclosure outside 3rd base dugout at Gabarro Field</t>
  </si>
  <si>
    <t>Construct small storage facility on existing concrete slab at Murray field to house just training equipment.  Items such as pitching machine, cords, protective screens, etc.</t>
  </si>
  <si>
    <t>Remove shrubs and trim plantings and reconstruct garden around Red Murray monument</t>
  </si>
  <si>
    <t xml:space="preserve">Lack of hand tools impedes timely repair and maintenance of facility equipment </t>
  </si>
  <si>
    <t>Purchase tool boxes and hand tools for both storage facilities at South Side.</t>
  </si>
  <si>
    <t>Estimated Effort (Man-hours)</t>
  </si>
  <si>
    <t>When to Accomplish</t>
  </si>
  <si>
    <t>Poor drainage on Gabarro Field during spring melt makes use of field uncertain for start of spring season</t>
  </si>
  <si>
    <t>Contracted Hillside (?) for work</t>
  </si>
  <si>
    <t>July/August</t>
  </si>
  <si>
    <t>July-October</t>
  </si>
  <si>
    <t>Anytime</t>
  </si>
  <si>
    <t>Volunteers</t>
  </si>
  <si>
    <t>Contract</t>
  </si>
  <si>
    <t>April</t>
  </si>
  <si>
    <t>Volunteer</t>
  </si>
  <si>
    <t>Old freezer in concession stand does not work</t>
  </si>
  <si>
    <t>Remove fence post footing</t>
  </si>
  <si>
    <t>Suggested Provider (Internal vs. Contractual)</t>
  </si>
  <si>
    <t>Current base system is old and poses potential safety hazard on Gabarro and Murray fields</t>
  </si>
  <si>
    <t>Contracted Wade Landscaping</t>
  </si>
  <si>
    <t>July-November</t>
  </si>
  <si>
    <t>September/October</t>
  </si>
  <si>
    <t>Replace 10' high fence between 1st base dugout and backstop on Gabarro Field</t>
  </si>
  <si>
    <t>Outfields are uneven each spring and present injury hazard</t>
  </si>
  <si>
    <t>April-October</t>
  </si>
  <si>
    <t>Screen drag</t>
  </si>
  <si>
    <t>Murray Field</t>
  </si>
  <si>
    <t>Both</t>
  </si>
  <si>
    <t>Nail Drag Tines</t>
  </si>
  <si>
    <t>M.A.S.A.</t>
  </si>
  <si>
    <t>Beacon Athletics</t>
  </si>
  <si>
    <t>On Deck Sports</t>
  </si>
  <si>
    <t>Item</t>
  </si>
  <si>
    <t>Location</t>
  </si>
  <si>
    <t>Supplier</t>
  </si>
  <si>
    <t>Qty</t>
  </si>
  <si>
    <t>Field Roller</t>
  </si>
  <si>
    <t>Priority</t>
  </si>
  <si>
    <t xml:space="preserve">Remove stairs and install new stairs with landing. </t>
  </si>
  <si>
    <t>Handicapped parking spaces are nearly invisible.</t>
  </si>
  <si>
    <t>Outfield fencing posts on Murray Field have been pushed out of ground due to frost heaves and fence does not reach ground</t>
  </si>
  <si>
    <t>Total amount of Field equipment is unknown</t>
  </si>
  <si>
    <t>Inadequate support behind backstop at Murray field doesn't prevent field erosion</t>
  </si>
  <si>
    <t>Remove/replace apprx. 125' of posts in ground and rehang fencing</t>
  </si>
  <si>
    <t>Remove vegetation and install new cinder stone along fencing on both fields.</t>
  </si>
  <si>
    <t>Warning tracks and areas inside fences in foul territory on both Gabarro and Murray fields are overgrown and need attention</t>
  </si>
  <si>
    <t>Refrigerator in concession stand is not keeping beverages cold.</t>
  </si>
  <si>
    <t>Replace fascia board on upper storage building.</t>
  </si>
  <si>
    <t>Concession building fascia and peak paint is faded</t>
  </si>
  <si>
    <t>Upper Storage building fascia board is deteriorated from carpenter bee damage</t>
  </si>
  <si>
    <t>Pepsi fridge compressor in concession stand is noisy</t>
  </si>
  <si>
    <t>Paint concession building</t>
  </si>
  <si>
    <t>Spring</t>
  </si>
  <si>
    <t>Previous fence post footing of left field gate access at Murray field is hazard</t>
  </si>
  <si>
    <t>Board Members</t>
  </si>
  <si>
    <t>Volunteers / Board members</t>
  </si>
  <si>
    <t>Area around Red Murray monument needs to be cleaned/groomed from tree removal</t>
  </si>
  <si>
    <t>Replace drainage in outfield of Gabarro Field</t>
  </si>
  <si>
    <t>Access to 2nd floor media center of dugout on Murray field is hazardous as stairs are not per code.</t>
  </si>
  <si>
    <t>Underutilized storage facility on 2nd floor of concession bldg.</t>
  </si>
  <si>
    <t>STATUS</t>
  </si>
  <si>
    <t>Old paints and sealers in concession bldg. storage are no longer usable</t>
  </si>
  <si>
    <t>Dispose of items in trash or on Dover's Hazardous Waste Day @ Recycling Ctr.</t>
  </si>
  <si>
    <t>Concession building doors have graffiti on them</t>
  </si>
  <si>
    <t>Equipment Mgr.</t>
  </si>
  <si>
    <t>Director of Facilities</t>
  </si>
  <si>
    <t>Amazon</t>
  </si>
  <si>
    <t>Puddle pads</t>
  </si>
  <si>
    <t>Total Cost</t>
  </si>
  <si>
    <t>Apprx. Cost (Each)</t>
  </si>
  <si>
    <t>Problem Area (Building/Fields/Facility/Equipment)</t>
  </si>
  <si>
    <t>Fields</t>
  </si>
  <si>
    <t>Actual Effort (Man-hours)</t>
  </si>
  <si>
    <t>L</t>
  </si>
  <si>
    <t>H</t>
  </si>
  <si>
    <t xml:space="preserve">Murray Field 3rd base dugout soffits are deteriorated; have holes in them. </t>
  </si>
  <si>
    <t>Existing memorial bench timbers are deteriorated</t>
  </si>
  <si>
    <t xml:space="preserve">Cleaned, replaced damaged soffit, and replaced fascia board on 3rd base dugout.  Needs to be painted. </t>
  </si>
  <si>
    <t>Repainted Handicap Parking spaces</t>
  </si>
  <si>
    <t>Remove new growth, trim stumps.  Add small plantings?</t>
  </si>
  <si>
    <t xml:space="preserve">Murray Field 3rd base dugout fascia board and new soffit needs to be painted. </t>
  </si>
  <si>
    <t>August</t>
  </si>
  <si>
    <t>Roof fascia board on main concessions building is deteriorated</t>
  </si>
  <si>
    <t>Upper Storage building fascia board needs to be painted.</t>
  </si>
  <si>
    <t xml:space="preserve">Removed rotting timbers and rebuilt with PT 4x4s around Adam Loudon Memorial granite bench </t>
  </si>
  <si>
    <t>Jul.-Nov</t>
  </si>
  <si>
    <t>Removed door and brought freezer to recycling</t>
  </si>
  <si>
    <t>Old scoreboard on main concessions building does not work.</t>
  </si>
  <si>
    <t>April-November</t>
  </si>
  <si>
    <t>Access door to 2nd floor of 1st base dugout on Murray Field is deteriorated and continually vandalized.</t>
  </si>
  <si>
    <t>$500-$5K</t>
  </si>
  <si>
    <t xml:space="preserve">Murray Field 3rd base dugout has been tagged with grafitti on inside walls </t>
  </si>
  <si>
    <t>Concession building exterior needs new paint to cover spot</t>
  </si>
  <si>
    <t>Mid-America Sports Advantage</t>
  </si>
  <si>
    <t>7x7 Hitting Replacement Nets</t>
  </si>
  <si>
    <t>Tamping tools</t>
  </si>
  <si>
    <t>Steel Garden Rakes</t>
  </si>
  <si>
    <t>Leaf rakes</t>
  </si>
  <si>
    <t>Weeding tool</t>
  </si>
  <si>
    <t>Push Brooms</t>
  </si>
  <si>
    <t>Kitchen Brooms</t>
  </si>
  <si>
    <t>Spades (Long-Handled</t>
  </si>
  <si>
    <t>Shovels</t>
  </si>
  <si>
    <t>Batting Box Templates</t>
  </si>
  <si>
    <t>Extension Cords</t>
  </si>
  <si>
    <t>Spades (Short Handled)</t>
  </si>
  <si>
    <t>Gas Cans</t>
  </si>
  <si>
    <t>Paint Brushes</t>
  </si>
  <si>
    <t>Paint trays</t>
  </si>
  <si>
    <t>Lime</t>
  </si>
  <si>
    <t>Turface</t>
  </si>
  <si>
    <t>Field Paint</t>
  </si>
  <si>
    <t>Quantity</t>
  </si>
  <si>
    <t>Step Ladders</t>
  </si>
  <si>
    <t>Garden Hoe</t>
  </si>
  <si>
    <t>Pitchfork</t>
  </si>
  <si>
    <t>Garden Sprayer (Manual)</t>
  </si>
  <si>
    <t>Aluminum Field Rakes</t>
  </si>
  <si>
    <t xml:space="preserve">Lawn Edger </t>
  </si>
  <si>
    <t>Lawn Edger (Gas powered)</t>
  </si>
  <si>
    <t>Lower Storage Building</t>
  </si>
  <si>
    <t>Ea.</t>
  </si>
  <si>
    <t>Bag</t>
  </si>
  <si>
    <t>Can</t>
  </si>
  <si>
    <t>Upper Storage Building</t>
  </si>
  <si>
    <t>Actual Cost</t>
  </si>
  <si>
    <t xml:space="preserve">Consider purchasing fill for divots to help level and roller to flatten and level each spring. </t>
  </si>
  <si>
    <t>Unit Issue</t>
  </si>
  <si>
    <t>Screen Drag</t>
  </si>
  <si>
    <t>Mid-America Sports Advantage (M.A.S.A.)</t>
  </si>
  <si>
    <t>Painted Walls</t>
  </si>
  <si>
    <t>Concession Doors Panted</t>
  </si>
  <si>
    <t>TASK</t>
  </si>
  <si>
    <t>Notes</t>
  </si>
  <si>
    <t>Wooden</t>
  </si>
  <si>
    <t>Extension Ladder (16 ft.)</t>
  </si>
  <si>
    <t>Blue Tarp</t>
  </si>
  <si>
    <t>Field Equipment</t>
  </si>
  <si>
    <t>Training Equipment</t>
  </si>
  <si>
    <t>Total</t>
  </si>
  <si>
    <t>Field Equipment          (Subtotal)</t>
  </si>
  <si>
    <t>Training Equipment     (Subtotal)</t>
  </si>
  <si>
    <t>Hitting Sticks</t>
  </si>
  <si>
    <t>Pitching Machine Balls</t>
  </si>
  <si>
    <t>Location Needed</t>
  </si>
  <si>
    <t>South Side Fields</t>
  </si>
  <si>
    <t>Orchard Title</t>
  </si>
  <si>
    <t>Seacoast Kettlebell</t>
  </si>
  <si>
    <t>Dover Police Association</t>
  </si>
  <si>
    <t>Dover Cyclery</t>
  </si>
  <si>
    <t>Bellamy Watson Fields</t>
  </si>
  <si>
    <t>Sport &amp; Spine Physical Therapy</t>
  </si>
  <si>
    <t>Green Grass Lawn Care</t>
  </si>
  <si>
    <t>O'Reilly Auto Parts</t>
  </si>
  <si>
    <t>Jugs Instant Screen (Pup-Up Net)</t>
  </si>
  <si>
    <t>List of Various Suppliers</t>
  </si>
  <si>
    <t>Anytime except winter</t>
  </si>
  <si>
    <t>Prior to season</t>
  </si>
  <si>
    <t>4 ft.</t>
  </si>
  <si>
    <t>2 ft.</t>
  </si>
  <si>
    <t xml:space="preserve">Gabarro Field garden needs to be enhanced.  Upper garden is overgrown with weeds. </t>
  </si>
  <si>
    <t>Replace base systems</t>
  </si>
  <si>
    <t>Field Equipment invnetory included as tab in this file</t>
  </si>
  <si>
    <t>Last Update</t>
  </si>
  <si>
    <t>Business</t>
  </si>
  <si>
    <t>Martineau Electric</t>
  </si>
  <si>
    <t>Durell Paving</t>
  </si>
  <si>
    <t>K.C. Paving</t>
  </si>
  <si>
    <t>GC\AAA Fences</t>
  </si>
  <si>
    <t>Portsmouth Regional Hospital</t>
  </si>
  <si>
    <t>Shaw's</t>
  </si>
  <si>
    <t>MR Motors</t>
  </si>
  <si>
    <t>River Bend Variety</t>
  </si>
  <si>
    <t>DF Richard</t>
  </si>
  <si>
    <t>Tasker Funeral Service</t>
  </si>
  <si>
    <t>Rotary International</t>
  </si>
  <si>
    <t>Garrison Early Childhood</t>
  </si>
  <si>
    <t>Newick's</t>
  </si>
  <si>
    <t>Weathervane Seafoods</t>
  </si>
  <si>
    <t>Sebastian Septic Service (Ronnie's Johnnies)</t>
  </si>
  <si>
    <t>Power Pro Electrical Contr.</t>
  </si>
  <si>
    <t>R.W. Insurance</t>
  </si>
  <si>
    <t>Dover Veterinary Hospital</t>
  </si>
  <si>
    <t>Tri-City Dodge</t>
  </si>
  <si>
    <t>Infinite Imaging</t>
  </si>
  <si>
    <t>U</t>
  </si>
  <si>
    <t>Ross Furniture</t>
  </si>
  <si>
    <t>Land Care Associates</t>
  </si>
  <si>
    <t>Portsmouth</t>
  </si>
  <si>
    <t>Eliot</t>
  </si>
  <si>
    <t>Milton</t>
  </si>
  <si>
    <t>Tri-Tech Engineering Corp.</t>
  </si>
  <si>
    <t>Business Location (if not Dover)</t>
  </si>
  <si>
    <t>Wentworth-Douglass Hospital</t>
  </si>
  <si>
    <t>Martel Plumbing</t>
  </si>
  <si>
    <t>Middleton Building Supply</t>
  </si>
  <si>
    <t>Berry/Jones Plumbing &amp; Heating</t>
  </si>
  <si>
    <t>2 x 6</t>
  </si>
  <si>
    <t>3 x 4</t>
  </si>
  <si>
    <t>M</t>
  </si>
  <si>
    <t>2 x 3</t>
  </si>
  <si>
    <t>P</t>
  </si>
  <si>
    <t>Newburyport Bank</t>
  </si>
  <si>
    <t>Ryan's Tree Service</t>
  </si>
  <si>
    <t>River Bend Pizza &amp; Subs</t>
  </si>
  <si>
    <t>Eastern Bank</t>
  </si>
  <si>
    <t>HBL Insurance</t>
  </si>
  <si>
    <t>Women of the Moose</t>
  </si>
  <si>
    <t>Waste Management</t>
  </si>
  <si>
    <t>Dover Police Charities</t>
  </si>
  <si>
    <t>Wade Landscaping</t>
  </si>
  <si>
    <t>Loyal Order Of Moose</t>
  </si>
  <si>
    <t>Lenk Orthodontics</t>
  </si>
  <si>
    <t>Red's Shoe Barn</t>
  </si>
  <si>
    <t>Wyskiel, Boc, Tillinghast &amp; Bolduc</t>
  </si>
  <si>
    <t>Olympia Sports</t>
  </si>
  <si>
    <t>Martineau Electrical Contr.</t>
  </si>
  <si>
    <t>Material (Metal/Poly/Corrugated Plastic)</t>
  </si>
  <si>
    <t>Size (ft.)</t>
  </si>
  <si>
    <t>South Side Fence Sign Sponsors</t>
  </si>
  <si>
    <t>Building Location (Lower/Upper)</t>
  </si>
  <si>
    <t>3 x 8</t>
  </si>
  <si>
    <t>Advanced Wildlife Control</t>
  </si>
  <si>
    <t>2 X 6</t>
  </si>
  <si>
    <t>Bill Dube Ford/Toyota</t>
  </si>
  <si>
    <t xml:space="preserve">3 x 4 </t>
  </si>
  <si>
    <t>Ciotti Racing Products</t>
  </si>
  <si>
    <t>Domino's Pizza</t>
  </si>
  <si>
    <t>I.O.O. F. Lodge #3 (Weco Hamet)</t>
  </si>
  <si>
    <t>Jewett Construction</t>
  </si>
  <si>
    <t>Meineke Car Care</t>
  </si>
  <si>
    <t>My School</t>
  </si>
  <si>
    <t>Richard W. Miller DDS</t>
  </si>
  <si>
    <t>Tri City Masonry &amp; Tile</t>
  </si>
  <si>
    <t>Tri-City Masonry Supplies</t>
  </si>
  <si>
    <t>WTSN AM 1270</t>
  </si>
  <si>
    <t>Large</t>
  </si>
  <si>
    <t>At a minimum, replace door.  Reconstruct media dugout and purchase security system at a maximum.</t>
  </si>
  <si>
    <t>Repainted concession building</t>
  </si>
  <si>
    <t>New refrigerator acquired</t>
  </si>
  <si>
    <t>Old scoreboard removed by contractor</t>
  </si>
  <si>
    <t>Fascia board replaced</t>
  </si>
  <si>
    <t>C</t>
  </si>
  <si>
    <t>Park entrance sign is not entirely visible and some shrubs have died.</t>
  </si>
  <si>
    <t>$0-Used existing paint</t>
  </si>
  <si>
    <t>Asia Restaurant</t>
  </si>
  <si>
    <t>Shaw's Lane Fence Sign Sponsors</t>
  </si>
  <si>
    <t>Dispose of Pepsi fridge; bring to recycling.</t>
  </si>
  <si>
    <t>EFFORT/COST</t>
  </si>
  <si>
    <t>Date Completed</t>
  </si>
  <si>
    <t xml:space="preserve">Painted new fascia board. </t>
  </si>
  <si>
    <t>Painted new fascia board on upper storage building.</t>
  </si>
  <si>
    <t>Remove dead shrubs/trees and trim others to make sign visible. New plantings should enhance area.</t>
  </si>
  <si>
    <t>Need to have supply of loam and infield mix on hand to service fields when needed (see Item 20)</t>
  </si>
  <si>
    <t>Purchase 2-3 yds of each material and store and property and cover  with tarps.</t>
  </si>
  <si>
    <t>Purchase perennials for lower garden and add mulch.  Remove old flowers/weeds and rebuild garden outside batting cage to include new shrubs, flowers and mulch.</t>
  </si>
  <si>
    <t>Lack of security system leads to increased possibility of vandalism to different structures at park</t>
  </si>
  <si>
    <t>Purchase a security system to help with vandalism.</t>
  </si>
  <si>
    <t>Bleachers (2) at Murray Field sit directly on grass which leads to weed growth below.</t>
  </si>
  <si>
    <t>July - Oct</t>
  </si>
  <si>
    <t>Summer / Fall</t>
  </si>
  <si>
    <t>Move bleachers and groom area with landscaping timbers and mulch/wood chips underneath and replace bleachers.</t>
  </si>
  <si>
    <t>Frost heaves have caused breakdown of fence integrity by forcing posts out of ground.. Fencing no longer reaches ground level.</t>
  </si>
  <si>
    <t>Enlarge existing team equipment storage lockers to include new shelving, etc. for just four - six teams on second floor of concessions building.</t>
  </si>
  <si>
    <r>
      <t xml:space="preserve">Purchase and install new netting above 1st base fencing. </t>
    </r>
    <r>
      <rPr>
        <sz val="11"/>
        <color rgb="FFFF0000"/>
        <rFont val="Calibri"/>
        <family val="2"/>
        <scheme val="minor"/>
      </rPr>
      <t>UPDATE: Netting purchased in Aug21 and placed in upper storage building</t>
    </r>
    <r>
      <rPr>
        <sz val="11"/>
        <color theme="1"/>
        <rFont val="Calibri"/>
        <family val="2"/>
        <scheme val="minor"/>
      </rPr>
      <t>.</t>
    </r>
  </si>
  <si>
    <t>Netting above 1st base fencing on Murray field is ripped, no longer attached and doesn't serve original purpose</t>
  </si>
  <si>
    <t>Construct retaingin wall to hold and minimize field erosion issues.</t>
  </si>
  <si>
    <t>$20K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</si>
</sst>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m/d/yy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0" fillId="0" borderId="5" xfId="0" applyBorder="1"/>
    <xf numFmtId="12" fontId="0" fillId="0" borderId="5" xfId="0" applyNumberFormat="1" applyBorder="1" applyAlignment="1">
      <alignment horizontal="center"/>
    </xf>
    <xf numFmtId="12" fontId="0" fillId="0" borderId="0" xfId="0" applyNumberFormat="1" applyAlignment="1">
      <alignment horizontal="center"/>
    </xf>
    <xf numFmtId="0" fontId="0" fillId="4" borderId="5" xfId="0" applyFill="1" applyBorder="1"/>
    <xf numFmtId="12" fontId="0" fillId="4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166" fontId="5" fillId="0" borderId="0" xfId="0" applyNumberFormat="1" applyFont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2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wrapText="1"/>
    </xf>
    <xf numFmtId="164" fontId="0" fillId="0" borderId="22" xfId="0" applyNumberFormat="1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8" fillId="6" borderId="0" xfId="0" applyFont="1" applyFill="1" applyAlignment="1">
      <alignment wrapText="1"/>
    </xf>
    <xf numFmtId="0" fontId="8" fillId="6" borderId="0" xfId="0" applyFont="1" applyFill="1" applyAlignment="1">
      <alignment horizontal="center" wrapText="1"/>
    </xf>
    <xf numFmtId="0" fontId="0" fillId="4" borderId="0" xfId="0" applyFill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164" fontId="1" fillId="0" borderId="29" xfId="0" applyNumberFormat="1" applyFont="1" applyBorder="1" applyAlignment="1">
      <alignment horizontal="center" wrapText="1"/>
    </xf>
    <xf numFmtId="166" fontId="1" fillId="0" borderId="30" xfId="0" applyNumberFormat="1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2" borderId="28" xfId="0" applyFill="1" applyBorder="1" applyAlignment="1">
      <alignment wrapText="1"/>
    </xf>
    <xf numFmtId="164" fontId="0" fillId="0" borderId="28" xfId="0" applyNumberFormat="1" applyBorder="1" applyAlignment="1">
      <alignment horizontal="center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center"/>
    </xf>
    <xf numFmtId="166" fontId="0" fillId="0" borderId="0" xfId="0" applyNumberFormat="1" applyAlignment="1">
      <alignment horizontal="left"/>
    </xf>
    <xf numFmtId="0" fontId="1" fillId="0" borderId="21" xfId="0" applyFont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4" xfId="0" applyBorder="1" applyAlignment="1">
      <alignment horizontal="center" wrapText="1"/>
    </xf>
    <xf numFmtId="164" fontId="0" fillId="0" borderId="34" xfId="0" applyNumberFormat="1" applyBorder="1" applyAlignment="1">
      <alignment horizontal="center" wrapText="1"/>
    </xf>
    <xf numFmtId="0" fontId="0" fillId="0" borderId="35" xfId="0" applyBorder="1" applyAlignment="1">
      <alignment wrapText="1"/>
    </xf>
    <xf numFmtId="0" fontId="6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66" fontId="2" fillId="5" borderId="34" xfId="0" applyNumberFormat="1" applyFont="1" applyFill="1" applyBorder="1" applyAlignment="1">
      <alignment horizontal="center" wrapText="1"/>
    </xf>
    <xf numFmtId="166" fontId="0" fillId="0" borderId="28" xfId="0" applyNumberFormat="1" applyBorder="1" applyAlignment="1">
      <alignment horizontal="center"/>
    </xf>
    <xf numFmtId="166" fontId="0" fillId="0" borderId="0" xfId="0" applyNumberFormat="1" applyAlignment="1">
      <alignment wrapText="1"/>
    </xf>
    <xf numFmtId="166" fontId="0" fillId="0" borderId="0" xfId="0" applyNumberFormat="1"/>
    <xf numFmtId="0" fontId="0" fillId="0" borderId="5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1" fillId="3" borderId="30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/>
    <xf numFmtId="0" fontId="0" fillId="5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7" fillId="7" borderId="0" xfId="0" applyFont="1" applyFill="1" applyAlignment="1">
      <alignment horizontal="center" wrapText="1"/>
    </xf>
    <xf numFmtId="0" fontId="7" fillId="7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164" fontId="0" fillId="0" borderId="0" xfId="0" applyNumberForma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0" borderId="27" xfId="0" applyBorder="1" applyAlignment="1">
      <alignment horizontal="center" wrapText="1"/>
    </xf>
    <xf numFmtId="164" fontId="0" fillId="0" borderId="23" xfId="0" applyNumberForma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1"/>
  <sheetViews>
    <sheetView tabSelected="1" zoomScale="90" zoomScaleNormal="90" workbookViewId="0">
      <pane ySplit="3" topLeftCell="A13" activePane="bottomLeft" state="frozen"/>
      <selection pane="bottomLeft" activeCell="D20" sqref="D20"/>
    </sheetView>
  </sheetViews>
  <sheetFormatPr defaultColWidth="55.42578125" defaultRowHeight="15" x14ac:dyDescent="0.25"/>
  <cols>
    <col min="1" max="1" width="8.140625" style="3" bestFit="1" customWidth="1"/>
    <col min="2" max="2" width="22.28515625" style="1" customWidth="1"/>
    <col min="3" max="3" width="58.85546875" style="1" bestFit="1" customWidth="1"/>
    <col min="4" max="4" width="55.42578125" style="1"/>
    <col min="5" max="5" width="8.140625" style="3" customWidth="1"/>
    <col min="6" max="6" width="11" style="3" customWidth="1"/>
    <col min="7" max="7" width="15.42578125" style="3" customWidth="1"/>
    <col min="8" max="8" width="13.5703125" style="14" customWidth="1"/>
    <col min="9" max="9" width="15.28515625" style="3" customWidth="1"/>
    <col min="10" max="10" width="23.85546875" style="1" customWidth="1"/>
    <col min="14" max="16384" width="55.42578125" style="1"/>
  </cols>
  <sheetData>
    <row r="1" spans="1:13" ht="31.5" x14ac:dyDescent="0.25">
      <c r="A1" s="136" t="s">
        <v>178</v>
      </c>
      <c r="B1" s="87">
        <v>44969</v>
      </c>
      <c r="C1" s="81"/>
      <c r="D1" s="81"/>
      <c r="E1" s="82"/>
      <c r="F1" s="82"/>
      <c r="G1" s="82"/>
      <c r="H1" s="83"/>
      <c r="I1" s="82"/>
      <c r="J1" s="84"/>
    </row>
    <row r="2" spans="1:13" ht="21" customHeight="1" thickBot="1" x14ac:dyDescent="0.4">
      <c r="A2" s="103" t="s">
        <v>147</v>
      </c>
      <c r="B2" s="104"/>
      <c r="C2" s="104"/>
      <c r="D2" s="104"/>
      <c r="E2" s="105" t="s">
        <v>75</v>
      </c>
      <c r="F2" s="106"/>
      <c r="G2" s="106"/>
      <c r="H2" s="107"/>
      <c r="I2" s="108" t="s">
        <v>263</v>
      </c>
      <c r="J2" s="109"/>
    </row>
    <row r="3" spans="1:13" ht="60.75" thickTop="1" x14ac:dyDescent="0.25">
      <c r="A3" s="85" t="s">
        <v>47</v>
      </c>
      <c r="B3" s="26" t="s">
        <v>85</v>
      </c>
      <c r="C3" s="27" t="s">
        <v>11</v>
      </c>
      <c r="D3" s="28" t="s">
        <v>0</v>
      </c>
      <c r="E3" s="30" t="s">
        <v>52</v>
      </c>
      <c r="F3" s="27" t="s">
        <v>20</v>
      </c>
      <c r="G3" s="134" t="s">
        <v>32</v>
      </c>
      <c r="H3" s="79" t="s">
        <v>2</v>
      </c>
      <c r="I3" s="78" t="s">
        <v>1</v>
      </c>
      <c r="J3" s="29" t="s">
        <v>19</v>
      </c>
      <c r="M3" s="1"/>
    </row>
    <row r="4" spans="1:13" ht="30" x14ac:dyDescent="0.25">
      <c r="A4" s="86">
        <v>1</v>
      </c>
      <c r="B4" s="23" t="s">
        <v>3</v>
      </c>
      <c r="C4" s="76" t="s">
        <v>104</v>
      </c>
      <c r="D4" s="22" t="s">
        <v>252</v>
      </c>
      <c r="E4" s="10" t="s">
        <v>89</v>
      </c>
      <c r="F4" s="24"/>
      <c r="G4" s="100" t="s">
        <v>27</v>
      </c>
      <c r="H4" s="25"/>
      <c r="I4" s="58" t="s">
        <v>105</v>
      </c>
      <c r="J4" s="25"/>
      <c r="K4" s="1"/>
      <c r="L4" s="1"/>
      <c r="M4" s="1"/>
    </row>
    <row r="5" spans="1:13" ht="30" x14ac:dyDescent="0.25">
      <c r="A5" s="10">
        <v>2</v>
      </c>
      <c r="B5" s="23" t="s">
        <v>4</v>
      </c>
      <c r="C5" s="76" t="s">
        <v>271</v>
      </c>
      <c r="D5" s="22" t="s">
        <v>272</v>
      </c>
      <c r="E5" s="10" t="s">
        <v>89</v>
      </c>
      <c r="F5" s="24" t="s">
        <v>25</v>
      </c>
      <c r="G5" s="100" t="s">
        <v>27</v>
      </c>
      <c r="H5" s="92"/>
      <c r="I5" s="93"/>
      <c r="J5" s="94"/>
      <c r="M5" s="1"/>
    </row>
    <row r="6" spans="1:13" ht="30" x14ac:dyDescent="0.25">
      <c r="A6" s="86">
        <v>3</v>
      </c>
      <c r="B6" s="23" t="s">
        <v>86</v>
      </c>
      <c r="C6" s="9" t="s">
        <v>38</v>
      </c>
      <c r="D6" s="77" t="s">
        <v>141</v>
      </c>
      <c r="E6" s="10" t="s">
        <v>89</v>
      </c>
      <c r="F6" s="91" t="s">
        <v>36</v>
      </c>
      <c r="G6" s="100" t="s">
        <v>27</v>
      </c>
      <c r="H6" s="25">
        <v>2023</v>
      </c>
      <c r="I6" s="58"/>
      <c r="J6" s="25"/>
      <c r="M6" s="1"/>
    </row>
    <row r="7" spans="1:13" ht="30" x14ac:dyDescent="0.25">
      <c r="A7" s="10">
        <v>4</v>
      </c>
      <c r="B7" s="23" t="s">
        <v>86</v>
      </c>
      <c r="C7" s="9" t="s">
        <v>8</v>
      </c>
      <c r="D7" s="77" t="s">
        <v>37</v>
      </c>
      <c r="E7" s="10" t="s">
        <v>89</v>
      </c>
      <c r="F7" s="24"/>
      <c r="G7" s="100" t="s">
        <v>27</v>
      </c>
      <c r="H7" s="25"/>
      <c r="I7" s="58"/>
      <c r="J7" s="25"/>
      <c r="M7" s="1"/>
    </row>
    <row r="8" spans="1:13" ht="30" x14ac:dyDescent="0.25">
      <c r="A8" s="86">
        <v>5</v>
      </c>
      <c r="B8" s="23" t="s">
        <v>86</v>
      </c>
      <c r="C8" s="76" t="s">
        <v>57</v>
      </c>
      <c r="D8" s="77" t="s">
        <v>281</v>
      </c>
      <c r="E8" s="10" t="s">
        <v>89</v>
      </c>
      <c r="F8" s="91" t="s">
        <v>275</v>
      </c>
      <c r="G8" s="100" t="s">
        <v>27</v>
      </c>
      <c r="H8" s="25">
        <v>2023</v>
      </c>
      <c r="I8" s="58" t="s">
        <v>282</v>
      </c>
      <c r="J8" s="25">
        <v>360</v>
      </c>
      <c r="M8" s="1"/>
    </row>
    <row r="9" spans="1:13" ht="30" x14ac:dyDescent="0.25">
      <c r="A9" s="10">
        <v>6</v>
      </c>
      <c r="B9" s="23" t="s">
        <v>86</v>
      </c>
      <c r="C9" s="76" t="s">
        <v>55</v>
      </c>
      <c r="D9" s="77" t="s">
        <v>58</v>
      </c>
      <c r="E9" s="10" t="s">
        <v>89</v>
      </c>
      <c r="F9" s="24"/>
      <c r="G9" s="100"/>
      <c r="H9" s="25"/>
      <c r="I9" s="58"/>
      <c r="J9" s="25"/>
      <c r="M9" s="1"/>
    </row>
    <row r="10" spans="1:13" ht="45" x14ac:dyDescent="0.25">
      <c r="A10" s="86">
        <v>7</v>
      </c>
      <c r="B10" s="23" t="s">
        <v>3</v>
      </c>
      <c r="C10" s="9" t="s">
        <v>74</v>
      </c>
      <c r="D10" s="77" t="s">
        <v>278</v>
      </c>
      <c r="E10" s="10" t="s">
        <v>88</v>
      </c>
      <c r="F10" s="24"/>
      <c r="G10" s="100" t="s">
        <v>26</v>
      </c>
      <c r="H10" s="25"/>
      <c r="I10" s="58"/>
      <c r="J10" s="25"/>
      <c r="M10" s="1"/>
    </row>
    <row r="11" spans="1:13" ht="30" x14ac:dyDescent="0.25">
      <c r="A11" s="10">
        <v>8</v>
      </c>
      <c r="B11" s="23" t="s">
        <v>3</v>
      </c>
      <c r="C11" s="76" t="s">
        <v>73</v>
      </c>
      <c r="D11" s="22" t="s">
        <v>53</v>
      </c>
      <c r="E11" s="10" t="s">
        <v>88</v>
      </c>
      <c r="F11" s="24"/>
      <c r="G11" s="100"/>
      <c r="H11" s="25"/>
      <c r="I11" s="58"/>
      <c r="J11" s="25"/>
      <c r="M11" s="1"/>
    </row>
    <row r="12" spans="1:13" ht="45" x14ac:dyDescent="0.25">
      <c r="A12" s="86">
        <v>9</v>
      </c>
      <c r="B12" s="23" t="s">
        <v>3</v>
      </c>
      <c r="C12" s="9" t="s">
        <v>9</v>
      </c>
      <c r="D12" s="77" t="s">
        <v>15</v>
      </c>
      <c r="E12" s="10" t="s">
        <v>88</v>
      </c>
      <c r="F12" s="24"/>
      <c r="G12" s="100"/>
      <c r="H12" s="25"/>
      <c r="I12" s="58"/>
      <c r="J12" s="25"/>
      <c r="M12" s="1"/>
    </row>
    <row r="13" spans="1:13" ht="30" x14ac:dyDescent="0.25">
      <c r="A13" s="10">
        <v>10</v>
      </c>
      <c r="B13" s="23" t="s">
        <v>5</v>
      </c>
      <c r="C13" s="76" t="s">
        <v>17</v>
      </c>
      <c r="D13" s="77" t="s">
        <v>18</v>
      </c>
      <c r="E13" s="10" t="s">
        <v>88</v>
      </c>
      <c r="F13" s="24" t="s">
        <v>25</v>
      </c>
      <c r="G13" s="102" t="s">
        <v>80</v>
      </c>
      <c r="H13" s="25">
        <v>2023</v>
      </c>
      <c r="I13" s="58">
        <v>200</v>
      </c>
      <c r="J13" s="25">
        <v>2</v>
      </c>
      <c r="M13" s="1"/>
    </row>
    <row r="14" spans="1:13" ht="30" x14ac:dyDescent="0.25">
      <c r="A14" s="86">
        <v>11</v>
      </c>
      <c r="B14" s="23" t="s">
        <v>5</v>
      </c>
      <c r="C14" s="76" t="s">
        <v>33</v>
      </c>
      <c r="D14" s="22" t="s">
        <v>176</v>
      </c>
      <c r="E14" s="10" t="s">
        <v>88</v>
      </c>
      <c r="F14" s="24" t="s">
        <v>28</v>
      </c>
      <c r="G14" s="100" t="s">
        <v>79</v>
      </c>
      <c r="H14" s="25"/>
      <c r="I14" s="58">
        <v>750</v>
      </c>
      <c r="J14" s="25">
        <v>4</v>
      </c>
      <c r="M14" s="1"/>
    </row>
    <row r="15" spans="1:13" ht="45" x14ac:dyDescent="0.25">
      <c r="A15" s="10">
        <v>12</v>
      </c>
      <c r="B15" s="23" t="s">
        <v>4</v>
      </c>
      <c r="C15" s="9" t="s">
        <v>175</v>
      </c>
      <c r="D15" s="77" t="s">
        <v>270</v>
      </c>
      <c r="E15" s="10" t="s">
        <v>88</v>
      </c>
      <c r="F15" s="24" t="s">
        <v>67</v>
      </c>
      <c r="G15" s="100" t="s">
        <v>26</v>
      </c>
      <c r="H15" s="25"/>
      <c r="I15" s="58"/>
      <c r="J15" s="25"/>
      <c r="M15" s="1"/>
    </row>
    <row r="16" spans="1:13" ht="30" x14ac:dyDescent="0.25">
      <c r="A16" s="86">
        <v>13</v>
      </c>
      <c r="B16" s="23" t="s">
        <v>4</v>
      </c>
      <c r="C16" s="76" t="s">
        <v>273</v>
      </c>
      <c r="D16" s="77" t="s">
        <v>276</v>
      </c>
      <c r="E16" s="10" t="s">
        <v>88</v>
      </c>
      <c r="F16" s="24" t="s">
        <v>274</v>
      </c>
      <c r="G16" s="100"/>
      <c r="H16" s="92"/>
      <c r="I16" s="93"/>
      <c r="J16" s="94"/>
      <c r="M16" s="1"/>
    </row>
    <row r="17" spans="1:13" ht="45" x14ac:dyDescent="0.25">
      <c r="A17" s="10">
        <v>14</v>
      </c>
      <c r="B17" s="95" t="s">
        <v>86</v>
      </c>
      <c r="C17" s="96" t="s">
        <v>277</v>
      </c>
      <c r="D17" s="97" t="s">
        <v>14</v>
      </c>
      <c r="E17" s="98" t="s">
        <v>88</v>
      </c>
      <c r="F17" s="99"/>
      <c r="G17" s="101" t="s">
        <v>27</v>
      </c>
      <c r="H17" s="132"/>
      <c r="I17" s="133"/>
      <c r="J17" s="132"/>
      <c r="M17" s="1"/>
    </row>
    <row r="18" spans="1:13" ht="30" x14ac:dyDescent="0.25">
      <c r="A18" s="86">
        <v>15</v>
      </c>
      <c r="B18" s="9" t="s">
        <v>86</v>
      </c>
      <c r="C18" s="76" t="s">
        <v>268</v>
      </c>
      <c r="D18" s="77" t="s">
        <v>269</v>
      </c>
      <c r="E18" s="10" t="s">
        <v>88</v>
      </c>
      <c r="F18" s="91" t="s">
        <v>172</v>
      </c>
      <c r="G18" s="100"/>
      <c r="H18" s="25">
        <v>2023</v>
      </c>
      <c r="I18" s="58"/>
      <c r="J18" s="25"/>
      <c r="M18" s="1"/>
    </row>
    <row r="19" spans="1:13" ht="30" x14ac:dyDescent="0.25">
      <c r="A19" s="10">
        <v>16</v>
      </c>
      <c r="B19" s="9" t="s">
        <v>86</v>
      </c>
      <c r="C19" s="76" t="s">
        <v>60</v>
      </c>
      <c r="D19" s="77" t="s">
        <v>59</v>
      </c>
      <c r="E19" s="10" t="s">
        <v>88</v>
      </c>
      <c r="F19" s="24"/>
      <c r="G19" s="9"/>
      <c r="H19" s="25"/>
      <c r="I19" s="58"/>
      <c r="J19" s="25"/>
      <c r="M19" s="1"/>
    </row>
    <row r="20" spans="1:13" ht="45" x14ac:dyDescent="0.25">
      <c r="A20" s="86">
        <v>17</v>
      </c>
      <c r="B20" s="9" t="s">
        <v>86</v>
      </c>
      <c r="C20" s="9" t="s">
        <v>280</v>
      </c>
      <c r="D20" s="77" t="s">
        <v>279</v>
      </c>
      <c r="E20" s="10" t="s">
        <v>88</v>
      </c>
      <c r="F20" s="24" t="s">
        <v>171</v>
      </c>
      <c r="G20" s="9"/>
      <c r="H20" s="25"/>
      <c r="I20" s="58"/>
      <c r="J20" s="25"/>
    </row>
    <row r="21" spans="1:13" ht="15.75" thickBot="1" x14ac:dyDescent="0.3">
      <c r="A21" s="57"/>
      <c r="B21" s="54"/>
      <c r="C21" s="129"/>
      <c r="D21" s="130"/>
      <c r="E21" s="57"/>
      <c r="F21" s="55"/>
      <c r="G21" s="131"/>
      <c r="H21" s="80"/>
      <c r="I21" s="56"/>
      <c r="J21" s="80"/>
    </row>
  </sheetData>
  <sortState xmlns:xlrd2="http://schemas.microsoft.com/office/spreadsheetml/2017/richdata2" ref="B4:J20">
    <sortCondition ref="E4:E20"/>
    <sortCondition ref="B4:B20"/>
    <sortCondition ref="G4:G20"/>
  </sortState>
  <mergeCells count="3">
    <mergeCell ref="A2:D2"/>
    <mergeCell ref="E2:H2"/>
    <mergeCell ref="I2:J2"/>
  </mergeCells>
  <printOptions gridLines="1"/>
  <pageMargins left="0.7" right="0.7" top="0.75" bottom="0.75" header="0.3" footer="0.3"/>
  <pageSetup scale="60" orientation="landscape" verticalDpi="0" r:id="rId1"/>
  <headerFooter>
    <oddHeader>&amp;C&amp;"-,Bold"&amp;18South Side Facility Work Items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43"/>
  <sheetViews>
    <sheetView zoomScale="90" zoomScaleNormal="90" workbookViewId="0">
      <pane ySplit="2" topLeftCell="A23" activePane="bottomLeft" state="frozen"/>
      <selection pane="bottomLeft" activeCell="C31" sqref="C31"/>
    </sheetView>
  </sheetViews>
  <sheetFormatPr defaultColWidth="29" defaultRowHeight="15" x14ac:dyDescent="0.25"/>
  <cols>
    <col min="1" max="1" width="20.42578125" style="3" customWidth="1"/>
    <col min="2" max="2" width="21.42578125" style="1" customWidth="1"/>
    <col min="3" max="3" width="25.7109375" style="1" customWidth="1"/>
    <col min="4" max="4" width="7.5703125" style="6" bestFit="1" customWidth="1"/>
    <col min="5" max="5" width="11" customWidth="1"/>
    <col min="6" max="6" width="19.140625" customWidth="1"/>
    <col min="7" max="7" width="10" customWidth="1"/>
    <col min="8" max="8" width="16" customWidth="1"/>
    <col min="9" max="9" width="13.140625" bestFit="1" customWidth="1"/>
    <col min="10" max="10" width="14.85546875" customWidth="1"/>
    <col min="11" max="11" width="11.28515625" customWidth="1"/>
  </cols>
  <sheetData>
    <row r="1" spans="1:13" ht="21.75" customHeight="1" thickBot="1" x14ac:dyDescent="0.4">
      <c r="A1" s="110" t="s">
        <v>147</v>
      </c>
      <c r="B1" s="111"/>
      <c r="C1" s="112"/>
      <c r="D1" s="105" t="s">
        <v>75</v>
      </c>
      <c r="E1" s="106"/>
      <c r="F1" s="106"/>
      <c r="G1" s="113" t="s">
        <v>263</v>
      </c>
      <c r="H1" s="114"/>
      <c r="I1" s="114"/>
      <c r="J1" s="115"/>
      <c r="K1" s="115"/>
    </row>
    <row r="2" spans="1:13" ht="46.5" thickTop="1" thickBot="1" x14ac:dyDescent="0.3">
      <c r="A2" s="73" t="s">
        <v>85</v>
      </c>
      <c r="B2" s="62" t="s">
        <v>11</v>
      </c>
      <c r="C2" s="63" t="s">
        <v>0</v>
      </c>
      <c r="D2" s="30" t="s">
        <v>52</v>
      </c>
      <c r="E2" s="27" t="s">
        <v>20</v>
      </c>
      <c r="F2" s="29" t="s">
        <v>32</v>
      </c>
      <c r="G2" s="31" t="s">
        <v>1</v>
      </c>
      <c r="H2" s="27" t="s">
        <v>19</v>
      </c>
      <c r="I2" s="64" t="s">
        <v>140</v>
      </c>
      <c r="J2" s="2" t="s">
        <v>87</v>
      </c>
      <c r="K2" s="65" t="s">
        <v>264</v>
      </c>
    </row>
    <row r="3" spans="1:13" ht="45.75" thickTop="1" x14ac:dyDescent="0.25">
      <c r="A3" s="66" t="s">
        <v>3</v>
      </c>
      <c r="B3" s="67" t="s">
        <v>30</v>
      </c>
      <c r="C3" s="68" t="s">
        <v>101</v>
      </c>
      <c r="D3" s="66" t="s">
        <v>88</v>
      </c>
      <c r="E3" s="67" t="s">
        <v>25</v>
      </c>
      <c r="F3" s="70" t="s">
        <v>26</v>
      </c>
      <c r="G3" s="3"/>
      <c r="H3" s="66">
        <v>1</v>
      </c>
      <c r="I3" s="69">
        <v>20</v>
      </c>
      <c r="J3" s="71">
        <v>2</v>
      </c>
      <c r="K3" s="88">
        <v>44152</v>
      </c>
      <c r="L3" s="3"/>
      <c r="M3" s="1"/>
    </row>
    <row r="4" spans="1:13" ht="51.75" x14ac:dyDescent="0.25">
      <c r="A4" s="2" t="s">
        <v>4</v>
      </c>
      <c r="B4" s="12" t="s">
        <v>91</v>
      </c>
      <c r="C4" s="19" t="s">
        <v>99</v>
      </c>
      <c r="D4" s="12" t="s">
        <v>88</v>
      </c>
      <c r="E4" s="12" t="s">
        <v>100</v>
      </c>
      <c r="F4" s="20" t="s">
        <v>70</v>
      </c>
      <c r="H4" s="12">
        <v>3</v>
      </c>
      <c r="I4" s="18">
        <v>150</v>
      </c>
      <c r="J4" s="12">
        <v>3</v>
      </c>
      <c r="K4" s="16">
        <v>44109</v>
      </c>
    </row>
    <row r="5" spans="1:13" ht="60" x14ac:dyDescent="0.25">
      <c r="A5" s="3" t="s">
        <v>5</v>
      </c>
      <c r="B5" s="1" t="s">
        <v>76</v>
      </c>
      <c r="C5" s="11" t="s">
        <v>77</v>
      </c>
      <c r="D5" s="3" t="s">
        <v>88</v>
      </c>
      <c r="E5" s="3" t="s">
        <v>96</v>
      </c>
      <c r="F5" s="21" t="s">
        <v>69</v>
      </c>
      <c r="H5" s="3">
        <v>1</v>
      </c>
      <c r="I5" s="14">
        <v>0</v>
      </c>
      <c r="J5" s="6">
        <v>1</v>
      </c>
      <c r="K5" s="15">
        <v>44065</v>
      </c>
    </row>
    <row r="6" spans="1:13" ht="60" x14ac:dyDescent="0.25">
      <c r="A6" s="3" t="s">
        <v>3</v>
      </c>
      <c r="B6" s="1" t="s">
        <v>64</v>
      </c>
      <c r="C6" s="11" t="s">
        <v>62</v>
      </c>
      <c r="D6" s="3" t="s">
        <v>88</v>
      </c>
      <c r="E6" s="1"/>
      <c r="F6" s="21" t="s">
        <v>70</v>
      </c>
      <c r="H6" s="6">
        <v>2</v>
      </c>
      <c r="I6" s="14"/>
      <c r="J6" s="6"/>
      <c r="K6" s="17">
        <v>44051</v>
      </c>
    </row>
    <row r="7" spans="1:13" ht="75" x14ac:dyDescent="0.25">
      <c r="A7" s="3" t="s">
        <v>4</v>
      </c>
      <c r="B7" s="1" t="s">
        <v>71</v>
      </c>
      <c r="C7" s="11" t="s">
        <v>94</v>
      </c>
      <c r="D7" s="3" t="s">
        <v>88</v>
      </c>
      <c r="E7" s="3">
        <v>2020</v>
      </c>
      <c r="F7" s="21" t="s">
        <v>70</v>
      </c>
      <c r="H7" s="6">
        <v>3</v>
      </c>
      <c r="I7" s="14"/>
      <c r="J7" s="6"/>
      <c r="K7" s="15">
        <v>44030</v>
      </c>
    </row>
    <row r="8" spans="1:13" ht="75" x14ac:dyDescent="0.25">
      <c r="A8" s="3" t="s">
        <v>3</v>
      </c>
      <c r="B8" s="1" t="s">
        <v>90</v>
      </c>
      <c r="C8" s="11" t="s">
        <v>92</v>
      </c>
      <c r="D8" s="12" t="s">
        <v>88</v>
      </c>
      <c r="E8" s="12" t="s">
        <v>35</v>
      </c>
      <c r="F8" s="21" t="s">
        <v>70</v>
      </c>
      <c r="H8" s="12">
        <v>2</v>
      </c>
      <c r="I8" s="18">
        <v>60</v>
      </c>
      <c r="J8" s="12">
        <v>2</v>
      </c>
      <c r="K8" s="16">
        <v>44025</v>
      </c>
    </row>
    <row r="9" spans="1:13" ht="45" x14ac:dyDescent="0.25">
      <c r="A9" s="3" t="s">
        <v>4</v>
      </c>
      <c r="B9" s="1" t="s">
        <v>54</v>
      </c>
      <c r="C9" s="11" t="s">
        <v>93</v>
      </c>
      <c r="D9" s="3" t="s">
        <v>88</v>
      </c>
      <c r="E9" s="3">
        <v>2020</v>
      </c>
      <c r="F9" s="21" t="s">
        <v>70</v>
      </c>
      <c r="H9" s="3">
        <v>2</v>
      </c>
      <c r="I9" s="14">
        <v>20</v>
      </c>
      <c r="J9" s="12">
        <v>2</v>
      </c>
      <c r="K9" s="17">
        <v>43997</v>
      </c>
    </row>
    <row r="10" spans="1:13" ht="60" x14ac:dyDescent="0.25">
      <c r="A10" s="3" t="s">
        <v>86</v>
      </c>
      <c r="B10" s="1" t="s">
        <v>68</v>
      </c>
      <c r="C10" s="11" t="s">
        <v>31</v>
      </c>
      <c r="D10" s="3"/>
      <c r="E10" s="3" t="s">
        <v>35</v>
      </c>
      <c r="F10" s="21" t="s">
        <v>29</v>
      </c>
      <c r="H10" s="3">
        <v>2</v>
      </c>
      <c r="I10" s="14">
        <v>1</v>
      </c>
      <c r="J10" s="6">
        <v>2</v>
      </c>
      <c r="K10" s="16">
        <v>43983</v>
      </c>
    </row>
    <row r="11" spans="1:13" ht="45" x14ac:dyDescent="0.25">
      <c r="A11" s="3" t="s">
        <v>4</v>
      </c>
      <c r="B11" s="1" t="s">
        <v>7</v>
      </c>
      <c r="C11" s="11" t="s">
        <v>13</v>
      </c>
      <c r="D11" s="3"/>
      <c r="E11" s="3" t="s">
        <v>35</v>
      </c>
      <c r="F11" s="21"/>
      <c r="H11" s="3"/>
      <c r="I11" s="14"/>
      <c r="J11" s="6"/>
      <c r="K11" s="17">
        <v>43757</v>
      </c>
    </row>
    <row r="12" spans="1:13" ht="60" x14ac:dyDescent="0.25">
      <c r="A12" s="3" t="s">
        <v>4</v>
      </c>
      <c r="B12" s="1" t="s">
        <v>10</v>
      </c>
      <c r="C12" s="11" t="s">
        <v>16</v>
      </c>
      <c r="D12" s="3"/>
      <c r="E12" s="3"/>
      <c r="F12" s="21" t="s">
        <v>26</v>
      </c>
      <c r="H12" s="3"/>
      <c r="I12" s="14"/>
      <c r="J12" s="6"/>
      <c r="K12" s="17">
        <v>43757</v>
      </c>
    </row>
    <row r="13" spans="1:13" ht="75" x14ac:dyDescent="0.25">
      <c r="A13" s="3" t="s">
        <v>4</v>
      </c>
      <c r="B13" s="1" t="s">
        <v>21</v>
      </c>
      <c r="C13" s="11" t="s">
        <v>72</v>
      </c>
      <c r="D13" s="3"/>
      <c r="E13" s="3" t="s">
        <v>23</v>
      </c>
      <c r="F13" s="21" t="s">
        <v>22</v>
      </c>
      <c r="H13" s="3"/>
      <c r="I13" s="14">
        <v>8450</v>
      </c>
      <c r="J13" s="6"/>
      <c r="K13" s="15">
        <v>43727</v>
      </c>
    </row>
    <row r="14" spans="1:13" ht="60" x14ac:dyDescent="0.25">
      <c r="A14" s="3" t="s">
        <v>4</v>
      </c>
      <c r="B14" s="1" t="s">
        <v>6</v>
      </c>
      <c r="C14" s="11" t="s">
        <v>12</v>
      </c>
      <c r="D14" s="3"/>
      <c r="E14" s="3">
        <v>2019</v>
      </c>
      <c r="F14" s="21" t="s">
        <v>34</v>
      </c>
      <c r="H14" s="3"/>
      <c r="I14" s="14">
        <v>4000</v>
      </c>
      <c r="J14" s="6"/>
      <c r="K14" s="17">
        <v>43635</v>
      </c>
    </row>
    <row r="15" spans="1:13" ht="51.75" x14ac:dyDescent="0.25">
      <c r="A15" s="3" t="s">
        <v>3</v>
      </c>
      <c r="B15" s="20" t="s">
        <v>106</v>
      </c>
      <c r="C15" s="74" t="s">
        <v>145</v>
      </c>
      <c r="D15" s="3"/>
      <c r="E15" s="21">
        <v>2020</v>
      </c>
      <c r="F15" s="38" t="s">
        <v>70</v>
      </c>
      <c r="H15" s="12">
        <v>1</v>
      </c>
      <c r="I15" s="18">
        <v>20</v>
      </c>
      <c r="J15" s="13"/>
      <c r="K15" s="17"/>
    </row>
    <row r="16" spans="1:13" ht="45" x14ac:dyDescent="0.25">
      <c r="A16" s="3" t="s">
        <v>3</v>
      </c>
      <c r="B16" s="1" t="s">
        <v>78</v>
      </c>
      <c r="C16" s="75" t="s">
        <v>146</v>
      </c>
      <c r="D16" s="3"/>
      <c r="E16" s="21">
        <v>2020</v>
      </c>
      <c r="F16" s="72" t="s">
        <v>26</v>
      </c>
      <c r="H16" s="3">
        <v>1</v>
      </c>
      <c r="I16" s="14">
        <v>40</v>
      </c>
      <c r="J16" s="6"/>
      <c r="K16" s="17"/>
    </row>
    <row r="17" spans="1:11" ht="45" x14ac:dyDescent="0.25">
      <c r="A17" s="3" t="s">
        <v>5</v>
      </c>
      <c r="B17" s="1" t="s">
        <v>56</v>
      </c>
      <c r="C17" s="11" t="s">
        <v>177</v>
      </c>
      <c r="D17" s="3" t="s">
        <v>88</v>
      </c>
      <c r="E17" s="1" t="s">
        <v>36</v>
      </c>
      <c r="F17" s="21"/>
      <c r="H17" s="3">
        <v>3</v>
      </c>
      <c r="I17" s="14">
        <v>0</v>
      </c>
      <c r="J17" s="6">
        <v>3</v>
      </c>
      <c r="K17" s="17">
        <v>44337</v>
      </c>
    </row>
    <row r="18" spans="1:11" ht="45" x14ac:dyDescent="0.25">
      <c r="A18" s="3" t="s">
        <v>3</v>
      </c>
      <c r="B18" s="1" t="s">
        <v>107</v>
      </c>
      <c r="C18" s="11" t="s">
        <v>66</v>
      </c>
      <c r="D18" s="14"/>
      <c r="E18" s="3"/>
      <c r="F18" s="3" t="s">
        <v>257</v>
      </c>
      <c r="H18" s="3">
        <v>160</v>
      </c>
      <c r="I18" s="14" t="s">
        <v>103</v>
      </c>
      <c r="J18" s="6">
        <v>160</v>
      </c>
      <c r="K18" s="89">
        <v>44440</v>
      </c>
    </row>
    <row r="19" spans="1:11" ht="60" x14ac:dyDescent="0.25">
      <c r="A19" s="3" t="s">
        <v>3</v>
      </c>
      <c r="B19" s="1" t="s">
        <v>61</v>
      </c>
      <c r="C19" s="11" t="s">
        <v>254</v>
      </c>
      <c r="D19" s="14"/>
      <c r="E19" s="3"/>
      <c r="F19" s="3" t="s">
        <v>257</v>
      </c>
      <c r="H19" s="3">
        <v>160</v>
      </c>
      <c r="I19" s="14"/>
      <c r="J19" s="6">
        <v>160</v>
      </c>
      <c r="K19" s="89">
        <v>44440</v>
      </c>
    </row>
    <row r="20" spans="1:11" ht="45" x14ac:dyDescent="0.25">
      <c r="A20" s="3" t="s">
        <v>3</v>
      </c>
      <c r="B20" s="1" t="s">
        <v>63</v>
      </c>
      <c r="C20" s="11" t="s">
        <v>253</v>
      </c>
      <c r="D20" s="14"/>
      <c r="E20" s="3" t="s">
        <v>103</v>
      </c>
      <c r="F20" s="3" t="s">
        <v>257</v>
      </c>
      <c r="H20" s="3">
        <v>160</v>
      </c>
      <c r="I20" s="14" t="s">
        <v>103</v>
      </c>
      <c r="J20" s="6">
        <v>160</v>
      </c>
      <c r="K20" s="89">
        <v>44440</v>
      </c>
    </row>
    <row r="21" spans="1:11" ht="60" x14ac:dyDescent="0.25">
      <c r="A21" s="3" t="s">
        <v>3</v>
      </c>
      <c r="B21" s="1" t="s">
        <v>102</v>
      </c>
      <c r="C21" s="11" t="s">
        <v>255</v>
      </c>
      <c r="D21" s="14"/>
      <c r="E21" s="3" t="s">
        <v>24</v>
      </c>
      <c r="F21" s="3" t="s">
        <v>257</v>
      </c>
      <c r="H21" s="3">
        <v>160</v>
      </c>
      <c r="I21" s="14" t="s">
        <v>24</v>
      </c>
      <c r="J21" s="6">
        <v>160</v>
      </c>
      <c r="K21" s="89">
        <v>44440</v>
      </c>
    </row>
    <row r="22" spans="1:11" ht="60" x14ac:dyDescent="0.25">
      <c r="A22" s="3" t="s">
        <v>3</v>
      </c>
      <c r="B22" s="1" t="s">
        <v>97</v>
      </c>
      <c r="C22" s="11" t="s">
        <v>256</v>
      </c>
      <c r="D22" s="14"/>
      <c r="E22" s="3" t="s">
        <v>24</v>
      </c>
      <c r="F22" s="3" t="s">
        <v>257</v>
      </c>
      <c r="H22" s="3">
        <v>160</v>
      </c>
      <c r="I22" s="14" t="s">
        <v>24</v>
      </c>
      <c r="J22" s="6">
        <v>160</v>
      </c>
      <c r="K22" s="89">
        <v>44440</v>
      </c>
    </row>
    <row r="23" spans="1:11" ht="60" x14ac:dyDescent="0.25">
      <c r="A23" s="3" t="s">
        <v>3</v>
      </c>
      <c r="B23" s="1" t="s">
        <v>95</v>
      </c>
      <c r="C23" s="11" t="s">
        <v>265</v>
      </c>
      <c r="D23" s="3" t="s">
        <v>88</v>
      </c>
      <c r="E23" s="3" t="s">
        <v>103</v>
      </c>
      <c r="F23" s="1" t="s">
        <v>70</v>
      </c>
      <c r="H23" s="3">
        <v>2022</v>
      </c>
      <c r="I23" s="14" t="s">
        <v>259</v>
      </c>
      <c r="J23" s="6">
        <v>1.5</v>
      </c>
      <c r="K23" s="89">
        <v>44508</v>
      </c>
    </row>
    <row r="24" spans="1:11" ht="45" x14ac:dyDescent="0.25">
      <c r="A24" s="3" t="s">
        <v>3</v>
      </c>
      <c r="B24" s="1" t="s">
        <v>98</v>
      </c>
      <c r="C24" s="11" t="s">
        <v>266</v>
      </c>
      <c r="D24" s="3" t="s">
        <v>88</v>
      </c>
      <c r="E24" s="3" t="s">
        <v>103</v>
      </c>
      <c r="F24" s="1"/>
      <c r="H24" s="3">
        <v>2022</v>
      </c>
      <c r="I24" s="14" t="s">
        <v>259</v>
      </c>
      <c r="J24" s="6">
        <v>1.5</v>
      </c>
      <c r="K24" s="89">
        <v>44508</v>
      </c>
    </row>
    <row r="25" spans="1:11" ht="60" x14ac:dyDescent="0.25">
      <c r="A25" s="3" t="s">
        <v>5</v>
      </c>
      <c r="B25" s="3" t="s">
        <v>65</v>
      </c>
      <c r="C25" s="11" t="s">
        <v>262</v>
      </c>
      <c r="D25" s="6" t="s">
        <v>88</v>
      </c>
      <c r="E25">
        <v>2022</v>
      </c>
      <c r="I25" s="5">
        <v>0</v>
      </c>
      <c r="J25" s="6">
        <v>2</v>
      </c>
      <c r="K25" s="90">
        <v>44681</v>
      </c>
    </row>
    <row r="26" spans="1:11" ht="60" x14ac:dyDescent="0.25">
      <c r="A26" s="122" t="s">
        <v>4</v>
      </c>
      <c r="B26" s="123" t="s">
        <v>258</v>
      </c>
      <c r="C26" s="135" t="s">
        <v>267</v>
      </c>
      <c r="D26" s="122" t="s">
        <v>88</v>
      </c>
      <c r="E26" s="122" t="s">
        <v>39</v>
      </c>
      <c r="F26" s="124" t="s">
        <v>70</v>
      </c>
      <c r="G26" s="125">
        <v>100</v>
      </c>
      <c r="H26" s="126"/>
      <c r="I26" s="122">
        <v>0</v>
      </c>
      <c r="J26" s="127">
        <v>3</v>
      </c>
      <c r="K26" s="128">
        <v>45199</v>
      </c>
    </row>
    <row r="27" spans="1:11" x14ac:dyDescent="0.25">
      <c r="I27" s="5"/>
      <c r="K27" s="90"/>
    </row>
    <row r="28" spans="1:11" x14ac:dyDescent="0.25">
      <c r="I28" s="5"/>
      <c r="K28" s="90"/>
    </row>
    <row r="29" spans="1:11" x14ac:dyDescent="0.25">
      <c r="I29" s="5"/>
      <c r="K29" s="90"/>
    </row>
    <row r="30" spans="1:11" x14ac:dyDescent="0.25">
      <c r="I30" s="5"/>
      <c r="K30" s="90"/>
    </row>
    <row r="31" spans="1:11" x14ac:dyDescent="0.25">
      <c r="I31" s="5"/>
      <c r="K31" s="90"/>
    </row>
    <row r="32" spans="1:11" x14ac:dyDescent="0.25">
      <c r="I32" s="5"/>
      <c r="K32" s="90"/>
    </row>
    <row r="33" spans="9:11" x14ac:dyDescent="0.25">
      <c r="I33" s="5"/>
      <c r="K33" s="90"/>
    </row>
    <row r="34" spans="9:11" x14ac:dyDescent="0.25">
      <c r="I34" s="5"/>
      <c r="K34" s="90"/>
    </row>
    <row r="35" spans="9:11" x14ac:dyDescent="0.25">
      <c r="I35" s="5"/>
      <c r="K35" s="90"/>
    </row>
    <row r="36" spans="9:11" x14ac:dyDescent="0.25">
      <c r="I36" s="5"/>
      <c r="K36" s="90"/>
    </row>
    <row r="37" spans="9:11" x14ac:dyDescent="0.25">
      <c r="I37" s="5"/>
      <c r="K37" s="90"/>
    </row>
    <row r="38" spans="9:11" x14ac:dyDescent="0.25">
      <c r="I38" s="5"/>
      <c r="K38" s="90"/>
    </row>
    <row r="39" spans="9:11" x14ac:dyDescent="0.25">
      <c r="I39" s="5"/>
      <c r="K39" s="90"/>
    </row>
    <row r="40" spans="9:11" x14ac:dyDescent="0.25">
      <c r="I40" s="5"/>
      <c r="K40" s="90"/>
    </row>
    <row r="41" spans="9:11" x14ac:dyDescent="0.25">
      <c r="I41" s="5"/>
      <c r="K41" s="90"/>
    </row>
    <row r="42" spans="9:11" x14ac:dyDescent="0.25">
      <c r="I42" s="5"/>
      <c r="K42" s="90"/>
    </row>
    <row r="43" spans="9:11" x14ac:dyDescent="0.25">
      <c r="K43" s="90"/>
    </row>
  </sheetData>
  <mergeCells count="3">
    <mergeCell ref="A1:C1"/>
    <mergeCell ref="D1:F1"/>
    <mergeCell ref="G1:K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32"/>
  <sheetViews>
    <sheetView workbookViewId="0">
      <selection activeCell="J19" sqref="J19"/>
    </sheetView>
  </sheetViews>
  <sheetFormatPr defaultRowHeight="15" x14ac:dyDescent="0.25"/>
  <cols>
    <col min="1" max="1" width="24.85546875" bestFit="1" customWidth="1"/>
    <col min="2" max="2" width="9.7109375" bestFit="1" customWidth="1"/>
    <col min="3" max="3" width="8.7109375" style="34" bestFit="1" customWidth="1"/>
    <col min="4" max="4" width="23" customWidth="1"/>
    <col min="5" max="5" width="24.85546875" bestFit="1" customWidth="1"/>
    <col min="6" max="6" width="9.7109375" style="42" bestFit="1" customWidth="1"/>
    <col min="7" max="7" width="8.7109375" style="6" bestFit="1" customWidth="1"/>
    <col min="8" max="8" width="25.85546875" bestFit="1" customWidth="1"/>
    <col min="9" max="9" width="12.140625" bestFit="1" customWidth="1"/>
    <col min="10" max="10" width="28.85546875" bestFit="1" customWidth="1"/>
    <col min="12" max="12" width="7.5703125" bestFit="1" customWidth="1"/>
  </cols>
  <sheetData>
    <row r="1" spans="1:13" ht="30" customHeight="1" x14ac:dyDescent="0.25">
      <c r="A1" s="44" t="s">
        <v>48</v>
      </c>
      <c r="B1" s="116" t="s">
        <v>135</v>
      </c>
      <c r="C1" s="117"/>
      <c r="D1" s="40" t="s">
        <v>148</v>
      </c>
      <c r="E1" s="44" t="s">
        <v>48</v>
      </c>
      <c r="F1" s="116" t="s">
        <v>139</v>
      </c>
      <c r="G1" s="117"/>
      <c r="H1" s="32" t="s">
        <v>148</v>
      </c>
      <c r="I1" s="5"/>
      <c r="J1" s="5"/>
    </row>
    <row r="2" spans="1:13" x14ac:dyDescent="0.25">
      <c r="A2" s="32" t="s">
        <v>47</v>
      </c>
      <c r="B2" s="9" t="s">
        <v>142</v>
      </c>
      <c r="C2" s="33" t="s">
        <v>127</v>
      </c>
      <c r="D2" s="32"/>
      <c r="E2" s="32" t="s">
        <v>47</v>
      </c>
      <c r="F2" s="39" t="s">
        <v>142</v>
      </c>
      <c r="G2" s="33" t="s">
        <v>127</v>
      </c>
      <c r="H2" s="32"/>
      <c r="K2" s="6"/>
      <c r="L2" s="5"/>
      <c r="M2" s="5"/>
    </row>
    <row r="3" spans="1:13" x14ac:dyDescent="0.25">
      <c r="A3" s="32" t="s">
        <v>143</v>
      </c>
      <c r="B3" s="9" t="s">
        <v>136</v>
      </c>
      <c r="C3" s="45">
        <v>1</v>
      </c>
      <c r="D3" s="32" t="s">
        <v>173</v>
      </c>
      <c r="E3" s="32" t="s">
        <v>143</v>
      </c>
      <c r="F3" s="39" t="s">
        <v>136</v>
      </c>
      <c r="G3" s="33">
        <v>1</v>
      </c>
      <c r="H3" s="32" t="s">
        <v>174</v>
      </c>
      <c r="K3" s="6"/>
      <c r="L3" s="5"/>
      <c r="M3" s="5"/>
    </row>
    <row r="4" spans="1:13" x14ac:dyDescent="0.25">
      <c r="A4" s="32" t="s">
        <v>132</v>
      </c>
      <c r="B4" s="32" t="s">
        <v>136</v>
      </c>
      <c r="C4" s="33">
        <v>3</v>
      </c>
      <c r="D4" s="32"/>
      <c r="E4" s="32" t="s">
        <v>132</v>
      </c>
      <c r="F4" s="40" t="s">
        <v>136</v>
      </c>
      <c r="G4" s="33">
        <v>3</v>
      </c>
      <c r="H4" s="32"/>
      <c r="K4" s="6"/>
      <c r="L4" s="5"/>
      <c r="M4" s="5"/>
    </row>
    <row r="5" spans="1:13" x14ac:dyDescent="0.25">
      <c r="A5" s="32" t="s">
        <v>110</v>
      </c>
      <c r="B5" s="32" t="s">
        <v>136</v>
      </c>
      <c r="C5" s="33">
        <v>1</v>
      </c>
      <c r="D5" s="32"/>
      <c r="E5" s="32" t="s">
        <v>110</v>
      </c>
      <c r="F5" s="40" t="s">
        <v>136</v>
      </c>
      <c r="G5" s="33">
        <v>1</v>
      </c>
      <c r="H5" s="32"/>
      <c r="K5" s="6"/>
      <c r="L5" s="5"/>
      <c r="M5" s="5"/>
    </row>
    <row r="6" spans="1:13" x14ac:dyDescent="0.25">
      <c r="A6" s="32" t="s">
        <v>118</v>
      </c>
      <c r="B6" s="32" t="s">
        <v>136</v>
      </c>
      <c r="C6" s="33">
        <v>1</v>
      </c>
      <c r="D6" s="32"/>
      <c r="E6" s="32" t="s">
        <v>118</v>
      </c>
      <c r="F6" s="40" t="s">
        <v>136</v>
      </c>
      <c r="G6" s="33">
        <v>2</v>
      </c>
      <c r="H6" s="32"/>
      <c r="K6" s="6"/>
      <c r="L6" s="5"/>
      <c r="M6" s="5"/>
    </row>
    <row r="7" spans="1:13" x14ac:dyDescent="0.25">
      <c r="A7" s="32" t="s">
        <v>124</v>
      </c>
      <c r="B7" s="32" t="s">
        <v>137</v>
      </c>
      <c r="C7" s="33">
        <v>0.5</v>
      </c>
      <c r="D7" s="32"/>
      <c r="E7" s="32" t="s">
        <v>124</v>
      </c>
      <c r="F7" s="40" t="s">
        <v>137</v>
      </c>
      <c r="G7" s="33">
        <v>1</v>
      </c>
      <c r="H7" s="32"/>
      <c r="K7" s="6"/>
      <c r="L7" s="5"/>
      <c r="M7" s="5"/>
    </row>
    <row r="8" spans="1:13" x14ac:dyDescent="0.25">
      <c r="A8" s="32" t="s">
        <v>125</v>
      </c>
      <c r="B8" s="32" t="s">
        <v>137</v>
      </c>
      <c r="C8" s="33"/>
      <c r="D8" s="32"/>
      <c r="E8" s="32" t="s">
        <v>125</v>
      </c>
      <c r="F8" s="40" t="s">
        <v>137</v>
      </c>
      <c r="G8" s="33">
        <v>1</v>
      </c>
      <c r="H8" s="32"/>
      <c r="K8" s="6"/>
      <c r="L8" s="5"/>
      <c r="M8" s="5"/>
    </row>
    <row r="9" spans="1:13" x14ac:dyDescent="0.25">
      <c r="A9" s="32" t="s">
        <v>126</v>
      </c>
      <c r="B9" s="32" t="s">
        <v>138</v>
      </c>
      <c r="C9" s="33">
        <v>3</v>
      </c>
      <c r="D9" s="32"/>
      <c r="E9" s="32" t="s">
        <v>126</v>
      </c>
      <c r="F9" s="40" t="s">
        <v>138</v>
      </c>
      <c r="G9" s="33">
        <v>4</v>
      </c>
      <c r="H9" s="32"/>
      <c r="K9" s="6"/>
      <c r="L9" s="5"/>
      <c r="M9" s="5"/>
    </row>
    <row r="10" spans="1:13" x14ac:dyDescent="0.25">
      <c r="A10" s="32" t="s">
        <v>82</v>
      </c>
      <c r="B10" s="32" t="s">
        <v>136</v>
      </c>
      <c r="C10" s="33">
        <v>2</v>
      </c>
      <c r="D10" s="32"/>
      <c r="E10" s="32" t="s">
        <v>82</v>
      </c>
      <c r="F10" s="40" t="s">
        <v>136</v>
      </c>
      <c r="G10" s="33">
        <v>2</v>
      </c>
      <c r="H10" s="32"/>
      <c r="K10" s="6"/>
      <c r="L10" s="5"/>
      <c r="M10" s="5"/>
    </row>
    <row r="11" spans="1:13" x14ac:dyDescent="0.25">
      <c r="A11" s="35"/>
      <c r="B11" s="35"/>
      <c r="C11" s="36"/>
      <c r="D11" s="35"/>
      <c r="E11" s="35"/>
      <c r="F11" s="41"/>
      <c r="G11" s="36"/>
      <c r="H11" s="35"/>
      <c r="K11" s="6"/>
      <c r="L11" s="5"/>
      <c r="M11" s="5"/>
    </row>
    <row r="12" spans="1:13" x14ac:dyDescent="0.25">
      <c r="A12" s="32" t="s">
        <v>111</v>
      </c>
      <c r="B12" s="32" t="s">
        <v>136</v>
      </c>
      <c r="C12" s="33">
        <v>4</v>
      </c>
      <c r="D12" s="32"/>
      <c r="E12" s="32" t="s">
        <v>111</v>
      </c>
      <c r="F12" s="40" t="s">
        <v>136</v>
      </c>
      <c r="G12" s="33">
        <v>2</v>
      </c>
      <c r="H12" s="32"/>
      <c r="K12" s="6"/>
      <c r="L12" s="5"/>
      <c r="M12" s="5"/>
    </row>
    <row r="13" spans="1:13" x14ac:dyDescent="0.25">
      <c r="A13" s="32" t="s">
        <v>112</v>
      </c>
      <c r="B13" s="32" t="s">
        <v>136</v>
      </c>
      <c r="C13" s="33">
        <v>2</v>
      </c>
      <c r="D13" s="32"/>
      <c r="E13" s="32" t="s">
        <v>112</v>
      </c>
      <c r="F13" s="40" t="s">
        <v>136</v>
      </c>
      <c r="G13" s="33">
        <v>1</v>
      </c>
      <c r="H13" s="32"/>
      <c r="K13" s="6"/>
      <c r="L13" s="5"/>
      <c r="M13" s="5"/>
    </row>
    <row r="14" spans="1:13" x14ac:dyDescent="0.25">
      <c r="A14" s="32" t="s">
        <v>116</v>
      </c>
      <c r="B14" s="32" t="s">
        <v>136</v>
      </c>
      <c r="C14" s="33">
        <v>2</v>
      </c>
      <c r="D14" s="32"/>
      <c r="E14" s="32" t="s">
        <v>116</v>
      </c>
      <c r="F14" s="40" t="s">
        <v>136</v>
      </c>
      <c r="G14" s="33">
        <v>1</v>
      </c>
      <c r="H14" s="32"/>
      <c r="K14" s="6"/>
      <c r="L14" s="5"/>
      <c r="M14" s="5"/>
    </row>
    <row r="15" spans="1:13" x14ac:dyDescent="0.25">
      <c r="A15" s="32" t="s">
        <v>120</v>
      </c>
      <c r="B15" s="32" t="s">
        <v>136</v>
      </c>
      <c r="C15" s="33">
        <v>2</v>
      </c>
      <c r="D15" s="32"/>
      <c r="E15" s="32" t="s">
        <v>120</v>
      </c>
      <c r="F15" s="40" t="s">
        <v>136</v>
      </c>
      <c r="G15" s="33"/>
      <c r="H15" s="32"/>
      <c r="K15" s="6"/>
      <c r="L15" s="5"/>
      <c r="M15" s="5"/>
    </row>
    <row r="16" spans="1:13" x14ac:dyDescent="0.25">
      <c r="A16" s="32" t="s">
        <v>117</v>
      </c>
      <c r="B16" s="32" t="s">
        <v>136</v>
      </c>
      <c r="C16" s="33">
        <v>3</v>
      </c>
      <c r="D16" s="32"/>
      <c r="E16" s="32" t="s">
        <v>117</v>
      </c>
      <c r="F16" s="40" t="s">
        <v>136</v>
      </c>
      <c r="G16" s="33">
        <v>1</v>
      </c>
      <c r="H16" s="32"/>
      <c r="K16" s="6"/>
      <c r="L16" s="5"/>
      <c r="M16" s="5"/>
    </row>
    <row r="17" spans="1:13" x14ac:dyDescent="0.25">
      <c r="A17" s="32" t="s">
        <v>129</v>
      </c>
      <c r="B17" s="32" t="s">
        <v>136</v>
      </c>
      <c r="C17" s="33"/>
      <c r="D17" s="32"/>
      <c r="E17" s="32" t="s">
        <v>129</v>
      </c>
      <c r="F17" s="40" t="s">
        <v>136</v>
      </c>
      <c r="G17" s="33">
        <v>1</v>
      </c>
      <c r="H17" s="32"/>
      <c r="K17" s="6"/>
      <c r="L17" s="5"/>
      <c r="M17" s="5"/>
    </row>
    <row r="18" spans="1:13" x14ac:dyDescent="0.25">
      <c r="A18" s="32" t="s">
        <v>130</v>
      </c>
      <c r="B18" s="32" t="s">
        <v>136</v>
      </c>
      <c r="C18" s="33">
        <v>2</v>
      </c>
      <c r="D18" s="32"/>
      <c r="E18" s="32" t="s">
        <v>130</v>
      </c>
      <c r="F18" s="40" t="s">
        <v>136</v>
      </c>
      <c r="G18" s="33"/>
      <c r="H18" s="32"/>
      <c r="K18" s="6"/>
      <c r="L18" s="5"/>
      <c r="M18" s="5"/>
    </row>
    <row r="19" spans="1:13" x14ac:dyDescent="0.25">
      <c r="A19" s="32" t="s">
        <v>113</v>
      </c>
      <c r="B19" s="32" t="s">
        <v>136</v>
      </c>
      <c r="C19" s="33">
        <v>1</v>
      </c>
      <c r="D19" s="32"/>
      <c r="E19" s="32" t="s">
        <v>113</v>
      </c>
      <c r="F19" s="40" t="s">
        <v>136</v>
      </c>
      <c r="G19" s="33"/>
      <c r="H19" s="32"/>
      <c r="K19" s="6"/>
      <c r="L19" s="5"/>
      <c r="M19" s="5"/>
    </row>
    <row r="20" spans="1:13" x14ac:dyDescent="0.25">
      <c r="A20" s="32" t="s">
        <v>133</v>
      </c>
      <c r="B20" s="32" t="s">
        <v>136</v>
      </c>
      <c r="C20" s="33">
        <v>1</v>
      </c>
      <c r="D20" s="32"/>
      <c r="E20" s="32" t="s">
        <v>133</v>
      </c>
      <c r="F20" s="40" t="s">
        <v>136</v>
      </c>
      <c r="G20" s="33">
        <v>1</v>
      </c>
      <c r="H20" s="32"/>
      <c r="K20" s="6"/>
      <c r="L20" s="5"/>
      <c r="M20" s="5"/>
    </row>
    <row r="21" spans="1:13" x14ac:dyDescent="0.25">
      <c r="A21" s="32" t="s">
        <v>134</v>
      </c>
      <c r="B21" s="32" t="s">
        <v>136</v>
      </c>
      <c r="C21" s="33">
        <v>1</v>
      </c>
      <c r="D21" s="32"/>
      <c r="E21" s="32" t="s">
        <v>134</v>
      </c>
      <c r="F21" s="40" t="s">
        <v>136</v>
      </c>
      <c r="G21" s="33"/>
      <c r="H21" s="32"/>
      <c r="K21" s="6"/>
      <c r="L21" s="5"/>
      <c r="M21" s="5"/>
    </row>
    <row r="22" spans="1:13" x14ac:dyDescent="0.25">
      <c r="A22" s="35"/>
      <c r="B22" s="35"/>
      <c r="C22" s="36"/>
      <c r="D22" s="35"/>
      <c r="E22" s="35"/>
      <c r="F22" s="41"/>
      <c r="G22" s="36"/>
      <c r="H22" s="35"/>
      <c r="K22" s="6"/>
      <c r="L22" s="5"/>
      <c r="M22" s="5"/>
    </row>
    <row r="23" spans="1:13" x14ac:dyDescent="0.25">
      <c r="A23" s="32" t="s">
        <v>114</v>
      </c>
      <c r="B23" s="32" t="s">
        <v>136</v>
      </c>
      <c r="C23" s="33">
        <v>1</v>
      </c>
      <c r="D23" s="32"/>
      <c r="E23" s="32" t="s">
        <v>114</v>
      </c>
      <c r="F23" s="40" t="s">
        <v>136</v>
      </c>
      <c r="G23" s="33">
        <v>1</v>
      </c>
      <c r="H23" s="32"/>
      <c r="K23" s="6"/>
      <c r="L23" s="5"/>
      <c r="M23" s="5"/>
    </row>
    <row r="24" spans="1:13" x14ac:dyDescent="0.25">
      <c r="A24" s="32" t="s">
        <v>115</v>
      </c>
      <c r="B24" s="32" t="s">
        <v>136</v>
      </c>
      <c r="C24" s="33">
        <v>1</v>
      </c>
      <c r="D24" s="37"/>
      <c r="E24" s="32" t="s">
        <v>115</v>
      </c>
      <c r="F24" s="40" t="s">
        <v>136</v>
      </c>
      <c r="G24" s="33"/>
      <c r="H24" s="32"/>
      <c r="I24" s="5"/>
      <c r="J24" s="5"/>
    </row>
    <row r="25" spans="1:13" x14ac:dyDescent="0.25">
      <c r="A25" s="32" t="s">
        <v>119</v>
      </c>
      <c r="B25" s="32" t="s">
        <v>136</v>
      </c>
      <c r="C25" s="33">
        <v>1</v>
      </c>
      <c r="D25" s="32"/>
      <c r="E25" s="32" t="s">
        <v>119</v>
      </c>
      <c r="F25" s="40" t="s">
        <v>136</v>
      </c>
      <c r="G25" s="33">
        <v>4</v>
      </c>
      <c r="H25" s="32"/>
    </row>
    <row r="26" spans="1:13" x14ac:dyDescent="0.25">
      <c r="A26" s="32" t="s">
        <v>121</v>
      </c>
      <c r="B26" s="32" t="s">
        <v>136</v>
      </c>
      <c r="C26" s="33">
        <v>7</v>
      </c>
      <c r="D26" s="32"/>
      <c r="E26" s="32"/>
      <c r="F26" s="40"/>
      <c r="G26" s="37"/>
      <c r="H26" s="32"/>
    </row>
    <row r="27" spans="1:13" x14ac:dyDescent="0.25">
      <c r="A27" s="32" t="s">
        <v>122</v>
      </c>
      <c r="B27" s="32" t="s">
        <v>136</v>
      </c>
      <c r="C27" s="33"/>
      <c r="D27" s="32"/>
      <c r="E27" s="32"/>
      <c r="F27" s="40"/>
      <c r="G27" s="37"/>
      <c r="H27" s="32"/>
    </row>
    <row r="28" spans="1:13" x14ac:dyDescent="0.25">
      <c r="A28" s="32" t="s">
        <v>123</v>
      </c>
      <c r="B28" s="32" t="s">
        <v>136</v>
      </c>
      <c r="C28" s="33"/>
      <c r="D28" s="32"/>
      <c r="E28" s="32" t="s">
        <v>151</v>
      </c>
      <c r="F28" s="40" t="s">
        <v>136</v>
      </c>
      <c r="G28" s="37">
        <v>1</v>
      </c>
      <c r="H28" s="32"/>
    </row>
    <row r="29" spans="1:13" x14ac:dyDescent="0.25">
      <c r="A29" s="35"/>
      <c r="B29" s="35"/>
      <c r="C29" s="36"/>
      <c r="D29" s="35"/>
      <c r="E29" s="35"/>
      <c r="F29" s="41"/>
      <c r="G29" s="43"/>
      <c r="H29" s="35"/>
    </row>
    <row r="30" spans="1:13" x14ac:dyDescent="0.25">
      <c r="A30" s="32" t="s">
        <v>128</v>
      </c>
      <c r="B30" s="32" t="s">
        <v>136</v>
      </c>
      <c r="C30" s="33">
        <v>2</v>
      </c>
      <c r="D30" s="32"/>
      <c r="E30" s="32" t="s">
        <v>128</v>
      </c>
      <c r="F30" s="40" t="s">
        <v>136</v>
      </c>
      <c r="G30" s="37">
        <v>1</v>
      </c>
      <c r="H30" s="32" t="s">
        <v>149</v>
      </c>
    </row>
    <row r="31" spans="1:13" x14ac:dyDescent="0.25">
      <c r="A31" s="32" t="s">
        <v>131</v>
      </c>
      <c r="B31" s="32" t="s">
        <v>136</v>
      </c>
      <c r="C31" s="33">
        <v>1</v>
      </c>
      <c r="D31" s="32"/>
      <c r="E31" s="32" t="s">
        <v>150</v>
      </c>
      <c r="F31" s="40" t="s">
        <v>136</v>
      </c>
      <c r="G31" s="37">
        <v>1</v>
      </c>
      <c r="H31" s="32"/>
    </row>
    <row r="32" spans="1:13" x14ac:dyDescent="0.25">
      <c r="A32" s="32"/>
      <c r="B32" s="32"/>
      <c r="C32" s="33"/>
      <c r="D32" s="32"/>
      <c r="E32" s="32"/>
      <c r="F32" s="40"/>
      <c r="G32" s="37"/>
      <c r="H32" s="32"/>
    </row>
  </sheetData>
  <mergeCells count="2">
    <mergeCell ref="F1:G1"/>
    <mergeCell ref="B1:C1"/>
  </mergeCells>
  <pageMargins left="0.28999999999999998" right="0.18" top="0.75" bottom="0.75" header="0.3" footer="0.3"/>
  <pageSetup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I27"/>
  <sheetViews>
    <sheetView zoomScale="110" zoomScaleNormal="110" workbookViewId="0">
      <pane ySplit="1" topLeftCell="A2" activePane="bottomLeft" state="frozen"/>
      <selection pane="bottomLeft" activeCell="D17" sqref="D17"/>
    </sheetView>
  </sheetViews>
  <sheetFormatPr defaultRowHeight="15" x14ac:dyDescent="0.25"/>
  <cols>
    <col min="1" max="1" width="30.5703125" bestFit="1" customWidth="1"/>
    <col min="2" max="2" width="12.140625" style="3" bestFit="1" customWidth="1"/>
    <col min="3" max="3" width="16.28515625" style="3" customWidth="1"/>
    <col min="4" max="4" width="9.140625" style="6"/>
    <col min="5" max="6" width="9.140625" style="5"/>
    <col min="9" max="9" width="16.5703125" bestFit="1" customWidth="1"/>
  </cols>
  <sheetData>
    <row r="1" spans="1:9" ht="47.25" x14ac:dyDescent="0.25">
      <c r="A1" s="4" t="s">
        <v>47</v>
      </c>
      <c r="B1" s="49" t="s">
        <v>159</v>
      </c>
      <c r="C1" s="49" t="s">
        <v>49</v>
      </c>
      <c r="D1" s="7" t="s">
        <v>50</v>
      </c>
      <c r="E1" s="8" t="s">
        <v>84</v>
      </c>
      <c r="F1" s="8" t="s">
        <v>83</v>
      </c>
      <c r="G1" s="4"/>
      <c r="H1" s="4"/>
      <c r="I1" s="46" t="s">
        <v>170</v>
      </c>
    </row>
    <row r="2" spans="1:9" x14ac:dyDescent="0.25">
      <c r="A2" s="47" t="s">
        <v>152</v>
      </c>
      <c r="I2" t="s">
        <v>81</v>
      </c>
    </row>
    <row r="3" spans="1:9" x14ac:dyDescent="0.25">
      <c r="A3" t="s">
        <v>40</v>
      </c>
      <c r="B3" s="3" t="s">
        <v>41</v>
      </c>
      <c r="C3" s="3" t="s">
        <v>44</v>
      </c>
      <c r="D3" s="6">
        <v>1</v>
      </c>
      <c r="E3" s="5">
        <v>250</v>
      </c>
      <c r="F3" s="5">
        <f>D3*E3</f>
        <v>250</v>
      </c>
      <c r="I3" t="s">
        <v>45</v>
      </c>
    </row>
    <row r="4" spans="1:9" ht="45" x14ac:dyDescent="0.25">
      <c r="A4" t="s">
        <v>82</v>
      </c>
      <c r="B4" s="3" t="s">
        <v>42</v>
      </c>
      <c r="C4" s="3" t="s">
        <v>44</v>
      </c>
      <c r="D4" s="6">
        <v>2</v>
      </c>
      <c r="E4" s="5">
        <v>90</v>
      </c>
      <c r="F4" s="5">
        <f t="shared" ref="F4:F24" si="0">D4*E4</f>
        <v>180</v>
      </c>
      <c r="I4" s="1" t="s">
        <v>144</v>
      </c>
    </row>
    <row r="5" spans="1:9" ht="30" x14ac:dyDescent="0.25">
      <c r="A5" t="s">
        <v>43</v>
      </c>
      <c r="B5" s="3" t="s">
        <v>160</v>
      </c>
      <c r="F5" s="5">
        <f t="shared" si="0"/>
        <v>0</v>
      </c>
      <c r="I5" t="s">
        <v>46</v>
      </c>
    </row>
    <row r="6" spans="1:9" x14ac:dyDescent="0.25">
      <c r="A6" t="s">
        <v>51</v>
      </c>
      <c r="F6" s="5">
        <f t="shared" si="0"/>
        <v>0</v>
      </c>
    </row>
    <row r="7" spans="1:9" x14ac:dyDescent="0.25">
      <c r="F7" s="5">
        <f t="shared" si="0"/>
        <v>0</v>
      </c>
    </row>
    <row r="8" spans="1:9" x14ac:dyDescent="0.25">
      <c r="F8" s="5">
        <f t="shared" si="0"/>
        <v>0</v>
      </c>
    </row>
    <row r="9" spans="1:9" x14ac:dyDescent="0.25">
      <c r="F9" s="5">
        <f t="shared" si="0"/>
        <v>0</v>
      </c>
    </row>
    <row r="10" spans="1:9" x14ac:dyDescent="0.25">
      <c r="F10" s="5">
        <f t="shared" si="0"/>
        <v>0</v>
      </c>
    </row>
    <row r="11" spans="1:9" x14ac:dyDescent="0.25">
      <c r="F11" s="5">
        <f t="shared" si="0"/>
        <v>0</v>
      </c>
    </row>
    <row r="12" spans="1:9" x14ac:dyDescent="0.25">
      <c r="F12" s="5">
        <f t="shared" si="0"/>
        <v>0</v>
      </c>
    </row>
    <row r="13" spans="1:9" ht="15.75" thickBot="1" x14ac:dyDescent="0.3">
      <c r="A13" s="50" t="s">
        <v>155</v>
      </c>
      <c r="B13" s="52"/>
      <c r="C13" s="52"/>
      <c r="D13" s="51"/>
      <c r="E13" s="53"/>
      <c r="F13" s="53">
        <f>SUM(F3:F12)</f>
        <v>430</v>
      </c>
    </row>
    <row r="14" spans="1:9" x14ac:dyDescent="0.25">
      <c r="A14" s="47" t="s">
        <v>153</v>
      </c>
    </row>
    <row r="15" spans="1:9" ht="31.5" customHeight="1" x14ac:dyDescent="0.25">
      <c r="A15" t="s">
        <v>109</v>
      </c>
      <c r="B15" s="3" t="s">
        <v>160</v>
      </c>
      <c r="C15" s="3" t="s">
        <v>108</v>
      </c>
      <c r="D15" s="6">
        <v>2</v>
      </c>
      <c r="E15" s="5">
        <v>144.99</v>
      </c>
      <c r="F15" s="5">
        <f t="shared" si="0"/>
        <v>289.98</v>
      </c>
    </row>
    <row r="16" spans="1:9" x14ac:dyDescent="0.25">
      <c r="A16" t="s">
        <v>169</v>
      </c>
      <c r="E16" s="5">
        <v>134.99</v>
      </c>
      <c r="F16" s="5">
        <f t="shared" si="0"/>
        <v>0</v>
      </c>
    </row>
    <row r="17" spans="1:6" x14ac:dyDescent="0.25">
      <c r="A17" t="s">
        <v>157</v>
      </c>
      <c r="F17" s="5">
        <f t="shared" si="0"/>
        <v>0</v>
      </c>
    </row>
    <row r="18" spans="1:6" x14ac:dyDescent="0.25">
      <c r="A18" t="s">
        <v>158</v>
      </c>
      <c r="F18" s="5">
        <f t="shared" si="0"/>
        <v>0</v>
      </c>
    </row>
    <row r="19" spans="1:6" x14ac:dyDescent="0.25">
      <c r="F19" s="5">
        <f t="shared" si="0"/>
        <v>0</v>
      </c>
    </row>
    <row r="21" spans="1:6" x14ac:dyDescent="0.25">
      <c r="F21" s="5">
        <f t="shared" si="0"/>
        <v>0</v>
      </c>
    </row>
    <row r="22" spans="1:6" x14ac:dyDescent="0.25">
      <c r="F22" s="5">
        <f t="shared" si="0"/>
        <v>0</v>
      </c>
    </row>
    <row r="23" spans="1:6" x14ac:dyDescent="0.25">
      <c r="F23" s="5">
        <f t="shared" si="0"/>
        <v>0</v>
      </c>
    </row>
    <row r="24" spans="1:6" x14ac:dyDescent="0.25">
      <c r="F24" s="5">
        <f t="shared" si="0"/>
        <v>0</v>
      </c>
    </row>
    <row r="25" spans="1:6" x14ac:dyDescent="0.25">
      <c r="A25" t="s">
        <v>156</v>
      </c>
      <c r="F25" s="5">
        <f>SUM(F15:F24)</f>
        <v>289.98</v>
      </c>
    </row>
    <row r="27" spans="1:6" x14ac:dyDescent="0.25">
      <c r="A27" s="48" t="s">
        <v>154</v>
      </c>
      <c r="F27" s="5">
        <f>F13+F25</f>
        <v>719.98</v>
      </c>
    </row>
  </sheetData>
  <sortState xmlns:xlrd2="http://schemas.microsoft.com/office/spreadsheetml/2017/richdata2" ref="I3:I7">
    <sortCondition ref="I2"/>
  </sortState>
  <pageMargins left="0.7" right="0.7" top="0.75" bottom="0.75" header="0.3" footer="0.3"/>
  <pageSetup orientation="portrait" horizontalDpi="0" verticalDpi="0" r:id="rId1"/>
  <ignoredErrors>
    <ignoredError sqref="F13 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98CD-A398-42C1-938D-7106B4238A20}">
  <sheetPr>
    <tabColor theme="4" tint="-0.249977111117893"/>
    <pageSetUpPr fitToPage="1"/>
  </sheetPr>
  <dimension ref="A1:K72"/>
  <sheetViews>
    <sheetView workbookViewId="0">
      <pane ySplit="2" topLeftCell="A3" activePane="bottomLeft" state="frozen"/>
      <selection pane="bottomLeft" activeCell="I6" sqref="I6"/>
    </sheetView>
  </sheetViews>
  <sheetFormatPr defaultRowHeight="15" x14ac:dyDescent="0.25"/>
  <cols>
    <col min="1" max="1" width="25" style="1" bestFit="1" customWidth="1"/>
    <col min="2" max="2" width="18.42578125" style="1" customWidth="1"/>
    <col min="3" max="3" width="19" style="1" customWidth="1"/>
    <col min="4" max="4" width="9.42578125" style="6" customWidth="1"/>
    <col min="5" max="5" width="12.85546875" style="6" customWidth="1"/>
    <col min="6" max="6" width="3.140625" customWidth="1"/>
    <col min="7" max="7" width="23" customWidth="1"/>
    <col min="9" max="9" width="14.42578125" customWidth="1"/>
    <col min="11" max="11" width="13" customWidth="1"/>
  </cols>
  <sheetData>
    <row r="1" spans="1:11" ht="18.75" x14ac:dyDescent="0.3">
      <c r="A1" s="118" t="s">
        <v>234</v>
      </c>
      <c r="B1" s="118"/>
      <c r="C1" s="118"/>
      <c r="D1" s="119"/>
      <c r="E1" s="119"/>
      <c r="F1" s="61"/>
      <c r="G1" s="120" t="s">
        <v>261</v>
      </c>
      <c r="H1" s="121"/>
      <c r="I1" s="121"/>
      <c r="J1" s="121"/>
      <c r="K1" s="121"/>
    </row>
    <row r="2" spans="1:11" ht="78.75" x14ac:dyDescent="0.25">
      <c r="A2" s="59" t="s">
        <v>179</v>
      </c>
      <c r="B2" s="60" t="s">
        <v>207</v>
      </c>
      <c r="C2" s="60" t="s">
        <v>235</v>
      </c>
      <c r="D2" s="60" t="s">
        <v>233</v>
      </c>
      <c r="E2" s="60" t="s">
        <v>232</v>
      </c>
      <c r="F2" s="61"/>
      <c r="G2" s="59" t="s">
        <v>179</v>
      </c>
      <c r="H2" s="60" t="s">
        <v>207</v>
      </c>
      <c r="I2" s="60" t="s">
        <v>235</v>
      </c>
      <c r="J2" s="60" t="s">
        <v>233</v>
      </c>
      <c r="K2" s="60" t="s">
        <v>232</v>
      </c>
    </row>
    <row r="3" spans="1:11" ht="30" x14ac:dyDescent="0.25">
      <c r="A3" s="1" t="s">
        <v>211</v>
      </c>
      <c r="B3" s="6" t="s">
        <v>203</v>
      </c>
      <c r="C3" s="6" t="s">
        <v>88</v>
      </c>
      <c r="D3" s="6" t="s">
        <v>213</v>
      </c>
      <c r="E3" s="6" t="s">
        <v>214</v>
      </c>
      <c r="F3" s="61"/>
    </row>
    <row r="4" spans="1:11" x14ac:dyDescent="0.25">
      <c r="A4" s="1" t="s">
        <v>188</v>
      </c>
      <c r="B4" s="6"/>
      <c r="C4" s="6" t="s">
        <v>88</v>
      </c>
      <c r="D4" s="6" t="s">
        <v>213</v>
      </c>
      <c r="E4" s="6" t="s">
        <v>214</v>
      </c>
      <c r="F4" s="61"/>
    </row>
    <row r="5" spans="1:11" x14ac:dyDescent="0.25">
      <c r="A5" s="1" t="s">
        <v>197</v>
      </c>
      <c r="B5" s="6"/>
      <c r="C5" s="6" t="s">
        <v>88</v>
      </c>
      <c r="D5" s="6" t="s">
        <v>213</v>
      </c>
      <c r="E5" s="6" t="s">
        <v>214</v>
      </c>
      <c r="F5" s="61"/>
    </row>
    <row r="6" spans="1:11" x14ac:dyDescent="0.25">
      <c r="A6" s="1" t="s">
        <v>181</v>
      </c>
      <c r="B6" s="6"/>
      <c r="C6" s="6" t="s">
        <v>88</v>
      </c>
      <c r="D6" s="6" t="s">
        <v>213</v>
      </c>
      <c r="E6" s="6" t="s">
        <v>214</v>
      </c>
      <c r="F6" s="61"/>
    </row>
    <row r="7" spans="1:11" x14ac:dyDescent="0.25">
      <c r="A7" s="1" t="s">
        <v>181</v>
      </c>
      <c r="B7" s="6"/>
      <c r="C7" s="6" t="s">
        <v>88</v>
      </c>
      <c r="D7" s="6" t="s">
        <v>213</v>
      </c>
      <c r="E7" s="6" t="s">
        <v>214</v>
      </c>
      <c r="F7" s="61"/>
    </row>
    <row r="8" spans="1:11" x14ac:dyDescent="0.25">
      <c r="A8" s="1" t="s">
        <v>220</v>
      </c>
      <c r="B8" s="6"/>
      <c r="C8" s="6" t="s">
        <v>88</v>
      </c>
      <c r="D8" s="6" t="s">
        <v>212</v>
      </c>
      <c r="E8" s="6" t="s">
        <v>216</v>
      </c>
      <c r="F8" s="61"/>
    </row>
    <row r="9" spans="1:11" x14ac:dyDescent="0.25">
      <c r="A9" s="1" t="s">
        <v>191</v>
      </c>
      <c r="B9" s="6"/>
      <c r="C9" s="6" t="s">
        <v>88</v>
      </c>
      <c r="D9" s="6" t="s">
        <v>213</v>
      </c>
      <c r="E9" s="6" t="s">
        <v>214</v>
      </c>
      <c r="F9" s="61"/>
    </row>
    <row r="10" spans="1:11" x14ac:dyDescent="0.25">
      <c r="A10" s="1" t="s">
        <v>183</v>
      </c>
      <c r="B10" s="6"/>
      <c r="C10" s="6" t="s">
        <v>88</v>
      </c>
      <c r="D10" s="6" t="s">
        <v>213</v>
      </c>
      <c r="E10" s="6" t="s">
        <v>214</v>
      </c>
      <c r="F10" s="61"/>
    </row>
    <row r="11" spans="1:11" x14ac:dyDescent="0.25">
      <c r="A11" s="1" t="s">
        <v>221</v>
      </c>
      <c r="B11" s="6"/>
      <c r="C11" s="6" t="s">
        <v>88</v>
      </c>
      <c r="D11" s="6" t="s">
        <v>212</v>
      </c>
      <c r="E11" s="6" t="s">
        <v>216</v>
      </c>
      <c r="F11" s="61"/>
    </row>
    <row r="12" spans="1:11" x14ac:dyDescent="0.25">
      <c r="A12" s="1" t="s">
        <v>199</v>
      </c>
      <c r="B12" s="6"/>
      <c r="C12" s="6" t="s">
        <v>88</v>
      </c>
      <c r="D12" s="6" t="s">
        <v>213</v>
      </c>
      <c r="E12" s="6" t="s">
        <v>214</v>
      </c>
      <c r="F12" s="61"/>
    </row>
    <row r="13" spans="1:11" x14ac:dyDescent="0.25">
      <c r="A13" s="1" t="s">
        <v>182</v>
      </c>
      <c r="B13" s="6"/>
      <c r="C13" s="6" t="s">
        <v>88</v>
      </c>
      <c r="D13" s="6" t="s">
        <v>213</v>
      </c>
      <c r="E13" s="6" t="s">
        <v>214</v>
      </c>
      <c r="F13" s="61"/>
    </row>
    <row r="14" spans="1:11" x14ac:dyDescent="0.25">
      <c r="A14" s="1" t="s">
        <v>182</v>
      </c>
      <c r="B14" s="6"/>
      <c r="C14" s="6" t="s">
        <v>88</v>
      </c>
      <c r="D14" s="6" t="s">
        <v>213</v>
      </c>
      <c r="E14" s="6" t="s">
        <v>214</v>
      </c>
      <c r="F14" s="61"/>
    </row>
    <row r="15" spans="1:11" x14ac:dyDescent="0.25">
      <c r="A15" s="1" t="s">
        <v>209</v>
      </c>
      <c r="B15" s="6"/>
      <c r="C15" s="6" t="s">
        <v>88</v>
      </c>
      <c r="D15" s="6" t="s">
        <v>213</v>
      </c>
      <c r="E15" s="6" t="s">
        <v>214</v>
      </c>
      <c r="F15" s="61"/>
    </row>
    <row r="16" spans="1:11" x14ac:dyDescent="0.25">
      <c r="A16" s="1" t="s">
        <v>209</v>
      </c>
      <c r="B16" s="6"/>
      <c r="C16" s="6" t="s">
        <v>88</v>
      </c>
      <c r="D16" s="6" t="s">
        <v>215</v>
      </c>
      <c r="E16" s="6" t="s">
        <v>214</v>
      </c>
      <c r="F16" s="61"/>
    </row>
    <row r="17" spans="1:6" x14ac:dyDescent="0.25">
      <c r="A17" s="1" t="s">
        <v>180</v>
      </c>
      <c r="B17" s="6"/>
      <c r="C17" s="6" t="s">
        <v>88</v>
      </c>
      <c r="D17" s="6" t="s">
        <v>213</v>
      </c>
      <c r="E17" s="6" t="s">
        <v>214</v>
      </c>
      <c r="F17" s="61"/>
    </row>
    <row r="18" spans="1:6" x14ac:dyDescent="0.25">
      <c r="A18" s="1" t="s">
        <v>231</v>
      </c>
      <c r="B18" s="6"/>
      <c r="C18" s="6" t="s">
        <v>88</v>
      </c>
      <c r="D18" s="6" t="s">
        <v>213</v>
      </c>
      <c r="E18" s="6" t="s">
        <v>214</v>
      </c>
      <c r="F18" s="61"/>
    </row>
    <row r="19" spans="1:6" x14ac:dyDescent="0.25">
      <c r="A19" s="1" t="s">
        <v>210</v>
      </c>
      <c r="B19" s="6"/>
      <c r="C19" s="6" t="s">
        <v>88</v>
      </c>
      <c r="D19" s="6" t="s">
        <v>213</v>
      </c>
      <c r="E19" s="6" t="s">
        <v>214</v>
      </c>
      <c r="F19" s="61"/>
    </row>
    <row r="20" spans="1:6" x14ac:dyDescent="0.25">
      <c r="A20" s="1" t="s">
        <v>186</v>
      </c>
      <c r="B20" s="6" t="s">
        <v>204</v>
      </c>
      <c r="C20" s="6" t="s">
        <v>88</v>
      </c>
      <c r="D20" s="6" t="s">
        <v>212</v>
      </c>
      <c r="E20" s="6" t="s">
        <v>216</v>
      </c>
      <c r="F20" s="61"/>
    </row>
    <row r="21" spans="1:6" x14ac:dyDescent="0.25">
      <c r="A21" s="1" t="s">
        <v>217</v>
      </c>
      <c r="B21" s="6"/>
      <c r="C21" s="6" t="s">
        <v>88</v>
      </c>
      <c r="D21" s="6" t="s">
        <v>212</v>
      </c>
      <c r="E21" s="6" t="s">
        <v>216</v>
      </c>
      <c r="F21" s="61"/>
    </row>
    <row r="22" spans="1:6" x14ac:dyDescent="0.25">
      <c r="A22" s="1" t="s">
        <v>192</v>
      </c>
      <c r="B22" s="6"/>
      <c r="C22" s="6" t="s">
        <v>88</v>
      </c>
      <c r="D22" s="6" t="s">
        <v>213</v>
      </c>
      <c r="E22" s="6" t="s">
        <v>214</v>
      </c>
      <c r="F22" s="61"/>
    </row>
    <row r="23" spans="1:6" ht="30" x14ac:dyDescent="0.25">
      <c r="A23" s="1" t="s">
        <v>184</v>
      </c>
      <c r="B23" s="6" t="s">
        <v>203</v>
      </c>
      <c r="C23" s="6" t="s">
        <v>88</v>
      </c>
      <c r="D23" s="6" t="s">
        <v>212</v>
      </c>
      <c r="E23" s="6" t="s">
        <v>214</v>
      </c>
      <c r="F23" s="61"/>
    </row>
    <row r="24" spans="1:6" x14ac:dyDescent="0.25">
      <c r="A24" s="1" t="s">
        <v>195</v>
      </c>
      <c r="B24" s="6" t="s">
        <v>203</v>
      </c>
      <c r="C24" s="6" t="s">
        <v>88</v>
      </c>
      <c r="D24" s="6" t="s">
        <v>213</v>
      </c>
      <c r="E24" s="6" t="s">
        <v>214</v>
      </c>
      <c r="F24" s="61"/>
    </row>
    <row r="25" spans="1:6" x14ac:dyDescent="0.25">
      <c r="A25" s="1" t="s">
        <v>196</v>
      </c>
      <c r="B25" s="6"/>
      <c r="C25" s="6" t="s">
        <v>88</v>
      </c>
      <c r="D25" s="6" t="s">
        <v>213</v>
      </c>
      <c r="E25" s="6" t="s">
        <v>214</v>
      </c>
      <c r="F25" s="61"/>
    </row>
    <row r="26" spans="1:6" x14ac:dyDescent="0.25">
      <c r="A26" s="1" t="s">
        <v>219</v>
      </c>
      <c r="B26" s="6"/>
      <c r="C26" s="6" t="s">
        <v>88</v>
      </c>
      <c r="D26" s="6" t="s">
        <v>212</v>
      </c>
      <c r="E26" s="6" t="s">
        <v>216</v>
      </c>
      <c r="F26" s="61"/>
    </row>
    <row r="27" spans="1:6" x14ac:dyDescent="0.25">
      <c r="A27" s="1" t="s">
        <v>187</v>
      </c>
      <c r="B27" s="6"/>
      <c r="C27" s="6" t="s">
        <v>88</v>
      </c>
      <c r="D27" s="6" t="s">
        <v>213</v>
      </c>
      <c r="E27" s="6" t="s">
        <v>214</v>
      </c>
      <c r="F27" s="61"/>
    </row>
    <row r="28" spans="1:6" x14ac:dyDescent="0.25">
      <c r="A28" s="1" t="s">
        <v>201</v>
      </c>
      <c r="B28" s="6"/>
      <c r="C28" s="6" t="s">
        <v>88</v>
      </c>
      <c r="D28" s="6" t="s">
        <v>213</v>
      </c>
      <c r="E28" s="6" t="s">
        <v>214</v>
      </c>
      <c r="F28" s="61"/>
    </row>
    <row r="29" spans="1:6" x14ac:dyDescent="0.25">
      <c r="A29" s="1" t="s">
        <v>190</v>
      </c>
      <c r="B29" s="6"/>
      <c r="C29" s="6" t="s">
        <v>88</v>
      </c>
      <c r="D29" s="6" t="s">
        <v>213</v>
      </c>
      <c r="E29" s="6" t="s">
        <v>214</v>
      </c>
      <c r="F29" s="61"/>
    </row>
    <row r="30" spans="1:6" x14ac:dyDescent="0.25">
      <c r="A30" s="1" t="s">
        <v>218</v>
      </c>
      <c r="B30" s="6"/>
      <c r="C30" s="6" t="s">
        <v>88</v>
      </c>
      <c r="D30" s="6" t="s">
        <v>212</v>
      </c>
      <c r="E30" s="6" t="s">
        <v>216</v>
      </c>
      <c r="F30" s="61"/>
    </row>
    <row r="31" spans="1:6" ht="30" x14ac:dyDescent="0.25">
      <c r="A31" s="1" t="s">
        <v>194</v>
      </c>
      <c r="B31" s="6" t="s">
        <v>205</v>
      </c>
      <c r="C31" s="6" t="s">
        <v>88</v>
      </c>
      <c r="D31" s="6" t="s">
        <v>213</v>
      </c>
      <c r="F31" s="61"/>
    </row>
    <row r="32" spans="1:6" x14ac:dyDescent="0.25">
      <c r="A32" s="1" t="s">
        <v>185</v>
      </c>
      <c r="B32" s="6"/>
      <c r="C32" s="6" t="s">
        <v>88</v>
      </c>
      <c r="D32" s="6" t="s">
        <v>212</v>
      </c>
      <c r="E32" s="6" t="s">
        <v>214</v>
      </c>
      <c r="F32" s="61"/>
    </row>
    <row r="33" spans="1:6" x14ac:dyDescent="0.25">
      <c r="A33" s="1" t="s">
        <v>189</v>
      </c>
      <c r="B33" s="6"/>
      <c r="C33" s="6" t="s">
        <v>88</v>
      </c>
      <c r="D33" s="6" t="s">
        <v>213</v>
      </c>
      <c r="E33" s="6" t="s">
        <v>214</v>
      </c>
      <c r="F33" s="61"/>
    </row>
    <row r="34" spans="1:6" x14ac:dyDescent="0.25">
      <c r="A34" s="1" t="s">
        <v>198</v>
      </c>
      <c r="B34" s="6"/>
      <c r="C34" s="6" t="s">
        <v>88</v>
      </c>
      <c r="D34" s="6" t="s">
        <v>213</v>
      </c>
      <c r="E34" s="6" t="s">
        <v>214</v>
      </c>
      <c r="F34" s="61"/>
    </row>
    <row r="35" spans="1:6" x14ac:dyDescent="0.25">
      <c r="A35" s="1" t="s">
        <v>206</v>
      </c>
      <c r="B35" s="6"/>
      <c r="C35" s="6" t="s">
        <v>88</v>
      </c>
      <c r="D35" s="6" t="s">
        <v>213</v>
      </c>
      <c r="E35" s="6" t="s">
        <v>214</v>
      </c>
      <c r="F35" s="61"/>
    </row>
    <row r="36" spans="1:6" x14ac:dyDescent="0.25">
      <c r="A36" s="1" t="s">
        <v>206</v>
      </c>
      <c r="B36" s="6"/>
      <c r="C36" s="6" t="s">
        <v>88</v>
      </c>
      <c r="D36" s="6" t="s">
        <v>213</v>
      </c>
      <c r="E36" s="6" t="s">
        <v>214</v>
      </c>
      <c r="F36" s="61"/>
    </row>
    <row r="37" spans="1:6" x14ac:dyDescent="0.25">
      <c r="A37" s="1" t="s">
        <v>193</v>
      </c>
      <c r="B37" s="6"/>
      <c r="C37" s="6" t="s">
        <v>88</v>
      </c>
      <c r="D37" s="6" t="s">
        <v>213</v>
      </c>
      <c r="E37" s="6" t="s">
        <v>216</v>
      </c>
      <c r="F37" s="61"/>
    </row>
    <row r="38" spans="1:6" ht="30" x14ac:dyDescent="0.25">
      <c r="A38" s="1" t="s">
        <v>208</v>
      </c>
      <c r="B38" s="6"/>
      <c r="C38" s="6" t="s">
        <v>88</v>
      </c>
      <c r="D38" s="6" t="s">
        <v>213</v>
      </c>
      <c r="E38" s="6" t="s">
        <v>214</v>
      </c>
      <c r="F38" s="61"/>
    </row>
    <row r="39" spans="1:6" x14ac:dyDescent="0.25">
      <c r="A39" s="1" t="s">
        <v>222</v>
      </c>
      <c r="B39" s="6"/>
      <c r="C39" s="6" t="s">
        <v>88</v>
      </c>
      <c r="D39" s="6" t="s">
        <v>212</v>
      </c>
      <c r="E39" s="6" t="s">
        <v>216</v>
      </c>
      <c r="F39" s="61"/>
    </row>
    <row r="40" spans="1:6" x14ac:dyDescent="0.25">
      <c r="A40" s="1" t="s">
        <v>260</v>
      </c>
      <c r="B40" s="6"/>
      <c r="C40" s="6"/>
      <c r="D40" s="6" t="s">
        <v>236</v>
      </c>
      <c r="E40" s="6" t="s">
        <v>214</v>
      </c>
      <c r="F40" s="61"/>
    </row>
    <row r="41" spans="1:6" x14ac:dyDescent="0.25">
      <c r="A41" s="1" t="s">
        <v>237</v>
      </c>
      <c r="B41" s="6"/>
      <c r="C41" s="6" t="s">
        <v>200</v>
      </c>
      <c r="D41" s="6" t="s">
        <v>213</v>
      </c>
      <c r="E41" s="6" t="s">
        <v>216</v>
      </c>
      <c r="F41" s="61"/>
    </row>
    <row r="42" spans="1:6" x14ac:dyDescent="0.25">
      <c r="A42" s="1" t="s">
        <v>165</v>
      </c>
      <c r="B42" s="6"/>
      <c r="C42" s="6" t="s">
        <v>200</v>
      </c>
      <c r="D42" s="6" t="s">
        <v>238</v>
      </c>
      <c r="E42" s="6" t="s">
        <v>216</v>
      </c>
      <c r="F42" s="61"/>
    </row>
    <row r="43" spans="1:6" x14ac:dyDescent="0.25">
      <c r="A43" s="1" t="s">
        <v>239</v>
      </c>
      <c r="B43" s="6"/>
      <c r="C43" s="6" t="s">
        <v>200</v>
      </c>
      <c r="D43" s="6" t="s">
        <v>240</v>
      </c>
      <c r="E43" s="6" t="s">
        <v>214</v>
      </c>
      <c r="F43" s="61"/>
    </row>
    <row r="44" spans="1:6" x14ac:dyDescent="0.25">
      <c r="A44" s="1" t="s">
        <v>241</v>
      </c>
      <c r="B44" s="6"/>
      <c r="C44" s="6" t="s">
        <v>200</v>
      </c>
      <c r="D44" s="6" t="s">
        <v>213</v>
      </c>
      <c r="E44" s="6" t="s">
        <v>214</v>
      </c>
      <c r="F44" s="61"/>
    </row>
    <row r="45" spans="1:6" x14ac:dyDescent="0.25">
      <c r="A45" s="1" t="s">
        <v>242</v>
      </c>
      <c r="B45" s="6"/>
      <c r="C45" s="6" t="s">
        <v>200</v>
      </c>
      <c r="D45" s="6" t="s">
        <v>213</v>
      </c>
      <c r="E45" s="6" t="s">
        <v>214</v>
      </c>
      <c r="F45" s="61"/>
    </row>
    <row r="46" spans="1:6" x14ac:dyDescent="0.25">
      <c r="A46" s="1" t="s">
        <v>164</v>
      </c>
      <c r="B46" s="6"/>
      <c r="C46" s="6" t="s">
        <v>200</v>
      </c>
      <c r="D46" s="6" t="s">
        <v>212</v>
      </c>
      <c r="E46" s="6" t="s">
        <v>214</v>
      </c>
      <c r="F46" s="61"/>
    </row>
    <row r="47" spans="1:6" x14ac:dyDescent="0.25">
      <c r="A47" s="1" t="s">
        <v>163</v>
      </c>
      <c r="B47" s="6"/>
      <c r="C47" s="6" t="s">
        <v>200</v>
      </c>
      <c r="D47" s="6" t="s">
        <v>212</v>
      </c>
      <c r="E47" s="6" t="s">
        <v>214</v>
      </c>
      <c r="F47" s="61"/>
    </row>
    <row r="48" spans="1:6" x14ac:dyDescent="0.25">
      <c r="A48" s="1" t="s">
        <v>224</v>
      </c>
      <c r="B48" s="6"/>
      <c r="C48" s="6" t="s">
        <v>200</v>
      </c>
      <c r="D48" s="6" t="s">
        <v>212</v>
      </c>
      <c r="E48" s="6" t="s">
        <v>214</v>
      </c>
      <c r="F48" s="61"/>
    </row>
    <row r="49" spans="1:11" x14ac:dyDescent="0.25">
      <c r="A49" s="1" t="s">
        <v>183</v>
      </c>
      <c r="B49" s="6"/>
      <c r="C49" s="6" t="s">
        <v>200</v>
      </c>
      <c r="D49" s="6" t="s">
        <v>213</v>
      </c>
      <c r="E49" s="6" t="s">
        <v>214</v>
      </c>
      <c r="F49" s="61"/>
    </row>
    <row r="50" spans="1:11" s="6" customFormat="1" x14ac:dyDescent="0.25">
      <c r="A50" s="1" t="s">
        <v>167</v>
      </c>
      <c r="C50" s="6" t="s">
        <v>200</v>
      </c>
      <c r="D50" s="6" t="s">
        <v>238</v>
      </c>
      <c r="E50" s="6" t="s">
        <v>214</v>
      </c>
      <c r="F50" s="61"/>
      <c r="G50"/>
      <c r="H50"/>
      <c r="I50"/>
      <c r="J50"/>
      <c r="K50"/>
    </row>
    <row r="51" spans="1:11" s="6" customFormat="1" ht="30" x14ac:dyDescent="0.25">
      <c r="A51" s="1" t="s">
        <v>243</v>
      </c>
      <c r="C51" s="6" t="s">
        <v>200</v>
      </c>
      <c r="D51" s="6" t="s">
        <v>213</v>
      </c>
      <c r="E51" s="6" t="s">
        <v>214</v>
      </c>
      <c r="F51" s="61"/>
      <c r="G51"/>
      <c r="H51"/>
      <c r="I51"/>
      <c r="J51"/>
      <c r="K51"/>
    </row>
    <row r="52" spans="1:11" s="6" customFormat="1" x14ac:dyDescent="0.25">
      <c r="A52" s="1" t="s">
        <v>202</v>
      </c>
      <c r="C52" s="6" t="s">
        <v>200</v>
      </c>
      <c r="D52" s="6" t="s">
        <v>212</v>
      </c>
      <c r="E52" s="6" t="s">
        <v>216</v>
      </c>
      <c r="F52" s="61"/>
      <c r="G52"/>
      <c r="H52"/>
      <c r="I52"/>
      <c r="J52"/>
      <c r="K52"/>
    </row>
    <row r="53" spans="1:11" s="6" customFormat="1" x14ac:dyDescent="0.25">
      <c r="A53" s="1" t="s">
        <v>244</v>
      </c>
      <c r="C53" s="6" t="s">
        <v>200</v>
      </c>
      <c r="D53" s="6" t="s">
        <v>213</v>
      </c>
      <c r="E53" s="6" t="s">
        <v>214</v>
      </c>
      <c r="F53" s="61"/>
      <c r="G53"/>
      <c r="H53"/>
      <c r="I53"/>
      <c r="J53"/>
      <c r="K53"/>
    </row>
    <row r="54" spans="1:11" s="6" customFormat="1" x14ac:dyDescent="0.25">
      <c r="A54" s="1" t="s">
        <v>227</v>
      </c>
      <c r="C54" s="6" t="s">
        <v>200</v>
      </c>
      <c r="D54" s="6" t="s">
        <v>212</v>
      </c>
      <c r="F54" s="61"/>
      <c r="G54"/>
      <c r="H54"/>
      <c r="I54"/>
      <c r="J54"/>
      <c r="K54"/>
    </row>
    <row r="55" spans="1:11" s="6" customFormat="1" x14ac:dyDescent="0.25">
      <c r="A55" s="1" t="s">
        <v>226</v>
      </c>
      <c r="C55" s="6" t="s">
        <v>200</v>
      </c>
      <c r="D55" s="6" t="s">
        <v>212</v>
      </c>
      <c r="F55" s="61"/>
      <c r="G55"/>
      <c r="H55"/>
      <c r="I55"/>
      <c r="J55"/>
      <c r="K55"/>
    </row>
    <row r="56" spans="1:11" s="6" customFormat="1" x14ac:dyDescent="0.25">
      <c r="A56" s="1" t="s">
        <v>245</v>
      </c>
      <c r="C56" s="6" t="s">
        <v>200</v>
      </c>
      <c r="D56" s="6" t="s">
        <v>213</v>
      </c>
      <c r="E56" s="6" t="s">
        <v>214</v>
      </c>
      <c r="F56" s="61"/>
      <c r="G56"/>
      <c r="H56"/>
      <c r="I56"/>
      <c r="J56"/>
      <c r="K56"/>
    </row>
    <row r="57" spans="1:11" s="6" customFormat="1" x14ac:dyDescent="0.25">
      <c r="A57" s="1" t="s">
        <v>246</v>
      </c>
      <c r="C57" s="6" t="s">
        <v>200</v>
      </c>
      <c r="D57" s="6" t="s">
        <v>213</v>
      </c>
      <c r="E57" s="6" t="s">
        <v>214</v>
      </c>
      <c r="F57" s="61"/>
      <c r="G57"/>
      <c r="H57"/>
      <c r="I57"/>
      <c r="J57"/>
      <c r="K57"/>
    </row>
    <row r="58" spans="1:11" s="6" customFormat="1" x14ac:dyDescent="0.25">
      <c r="A58" s="1" t="s">
        <v>230</v>
      </c>
      <c r="C58" s="6" t="s">
        <v>200</v>
      </c>
      <c r="D58" s="6" t="s">
        <v>213</v>
      </c>
      <c r="E58" s="6" t="s">
        <v>214</v>
      </c>
      <c r="F58" s="61"/>
      <c r="G58"/>
      <c r="H58"/>
      <c r="I58"/>
      <c r="J58"/>
      <c r="K58"/>
    </row>
    <row r="59" spans="1:11" s="6" customFormat="1" x14ac:dyDescent="0.25">
      <c r="A59" s="1" t="s">
        <v>161</v>
      </c>
      <c r="C59" s="6" t="s">
        <v>200</v>
      </c>
      <c r="D59" s="6" t="s">
        <v>212</v>
      </c>
      <c r="E59" s="6" t="s">
        <v>216</v>
      </c>
      <c r="F59" s="61"/>
      <c r="G59"/>
      <c r="H59"/>
      <c r="I59"/>
      <c r="J59"/>
      <c r="K59"/>
    </row>
    <row r="60" spans="1:11" s="6" customFormat="1" x14ac:dyDescent="0.25">
      <c r="A60" s="1" t="s">
        <v>168</v>
      </c>
      <c r="C60" s="6" t="s">
        <v>200</v>
      </c>
      <c r="D60" s="6" t="s">
        <v>238</v>
      </c>
      <c r="E60" s="6" t="s">
        <v>216</v>
      </c>
      <c r="F60" s="61"/>
      <c r="G60"/>
      <c r="H60"/>
      <c r="I60"/>
      <c r="J60"/>
      <c r="K60"/>
    </row>
    <row r="61" spans="1:11" s="6" customFormat="1" x14ac:dyDescent="0.25">
      <c r="A61" s="1" t="s">
        <v>228</v>
      </c>
      <c r="C61" s="6" t="s">
        <v>200</v>
      </c>
      <c r="D61" s="6" t="s">
        <v>212</v>
      </c>
      <c r="F61" s="61"/>
      <c r="G61"/>
      <c r="H61"/>
      <c r="I61"/>
      <c r="J61"/>
      <c r="K61"/>
    </row>
    <row r="62" spans="1:11" s="6" customFormat="1" x14ac:dyDescent="0.25">
      <c r="A62" s="1" t="s">
        <v>247</v>
      </c>
      <c r="C62" s="6" t="s">
        <v>200</v>
      </c>
      <c r="D62" s="6" t="s">
        <v>212</v>
      </c>
      <c r="E62" s="6" t="s">
        <v>214</v>
      </c>
      <c r="F62" s="61"/>
      <c r="G62"/>
      <c r="H62"/>
      <c r="I62"/>
      <c r="J62"/>
      <c r="K62"/>
    </row>
    <row r="63" spans="1:11" s="6" customFormat="1" x14ac:dyDescent="0.25">
      <c r="A63" s="1" t="s">
        <v>162</v>
      </c>
      <c r="C63" s="6" t="s">
        <v>200</v>
      </c>
      <c r="D63" s="6" t="s">
        <v>212</v>
      </c>
      <c r="E63" s="6" t="s">
        <v>216</v>
      </c>
      <c r="F63" s="61"/>
      <c r="G63"/>
      <c r="H63"/>
      <c r="I63"/>
      <c r="J63"/>
      <c r="K63"/>
    </row>
    <row r="64" spans="1:11" s="6" customFormat="1" ht="30" x14ac:dyDescent="0.25">
      <c r="A64" s="1" t="s">
        <v>166</v>
      </c>
      <c r="C64" s="6" t="s">
        <v>200</v>
      </c>
      <c r="D64" s="6" t="s">
        <v>238</v>
      </c>
      <c r="E64" s="6" t="s">
        <v>216</v>
      </c>
      <c r="F64" s="61"/>
      <c r="G64"/>
      <c r="H64"/>
      <c r="I64"/>
      <c r="J64"/>
      <c r="K64"/>
    </row>
    <row r="65" spans="1:11" s="6" customFormat="1" x14ac:dyDescent="0.25">
      <c r="A65" s="1" t="s">
        <v>248</v>
      </c>
      <c r="C65" s="6" t="s">
        <v>200</v>
      </c>
      <c r="D65" s="6" t="s">
        <v>213</v>
      </c>
      <c r="E65" s="6" t="s">
        <v>214</v>
      </c>
      <c r="F65" s="61"/>
      <c r="G65"/>
      <c r="H65"/>
      <c r="I65"/>
      <c r="J65"/>
      <c r="K65"/>
    </row>
    <row r="66" spans="1:11" s="6" customFormat="1" x14ac:dyDescent="0.25">
      <c r="A66" s="1" t="s">
        <v>249</v>
      </c>
      <c r="C66" s="6" t="s">
        <v>200</v>
      </c>
      <c r="D66" s="6" t="s">
        <v>213</v>
      </c>
      <c r="E66" s="6" t="s">
        <v>214</v>
      </c>
      <c r="F66" s="61"/>
      <c r="G66"/>
      <c r="H66"/>
      <c r="I66"/>
      <c r="J66"/>
      <c r="K66"/>
    </row>
    <row r="67" spans="1:11" s="6" customFormat="1" x14ac:dyDescent="0.25">
      <c r="A67" s="1" t="s">
        <v>225</v>
      </c>
      <c r="C67" s="6" t="s">
        <v>200</v>
      </c>
      <c r="D67" s="6" t="s">
        <v>212</v>
      </c>
      <c r="E67" s="6" t="s">
        <v>216</v>
      </c>
      <c r="F67" s="61"/>
      <c r="G67"/>
      <c r="H67"/>
      <c r="I67"/>
      <c r="J67"/>
      <c r="K67"/>
    </row>
    <row r="68" spans="1:11" s="6" customFormat="1" x14ac:dyDescent="0.25">
      <c r="A68" s="1" t="s">
        <v>223</v>
      </c>
      <c r="C68" s="6" t="s">
        <v>200</v>
      </c>
      <c r="D68" s="6" t="s">
        <v>213</v>
      </c>
      <c r="E68" s="6" t="s">
        <v>214</v>
      </c>
      <c r="F68" s="61"/>
      <c r="G68"/>
      <c r="H68"/>
      <c r="I68"/>
      <c r="J68"/>
      <c r="K68"/>
    </row>
    <row r="69" spans="1:11" s="6" customFormat="1" x14ac:dyDescent="0.25">
      <c r="A69" s="1" t="s">
        <v>250</v>
      </c>
      <c r="C69" s="6" t="s">
        <v>200</v>
      </c>
      <c r="D69" s="6" t="s">
        <v>213</v>
      </c>
      <c r="E69" s="6" t="s">
        <v>214</v>
      </c>
      <c r="F69" s="61"/>
      <c r="G69"/>
      <c r="H69"/>
      <c r="I69"/>
      <c r="J69"/>
      <c r="K69"/>
    </row>
    <row r="70" spans="1:11" s="6" customFormat="1" ht="30" x14ac:dyDescent="0.25">
      <c r="A70" s="1" t="s">
        <v>229</v>
      </c>
      <c r="C70" s="6" t="s">
        <v>200</v>
      </c>
      <c r="D70" s="6" t="s">
        <v>212</v>
      </c>
      <c r="E70" s="6" t="s">
        <v>214</v>
      </c>
      <c r="F70" s="61"/>
      <c r="G70"/>
      <c r="H70"/>
      <c r="I70"/>
      <c r="J70"/>
      <c r="K70"/>
    </row>
    <row r="72" spans="1:11" x14ac:dyDescent="0.25">
      <c r="A72" s="1" t="s">
        <v>225</v>
      </c>
      <c r="D72" s="6" t="s">
        <v>251</v>
      </c>
    </row>
  </sheetData>
  <mergeCells count="2">
    <mergeCell ref="A1:E1"/>
    <mergeCell ref="G1:K1"/>
  </mergeCells>
  <printOptions gridLines="1"/>
  <pageMargins left="0.7" right="0.7" top="0.25" bottom="0.25" header="0.05" footer="0.3"/>
  <pageSetup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Work Items</vt:lpstr>
      <vt:lpstr>Completed Tasks</vt:lpstr>
      <vt:lpstr>Field Equipment Inventory</vt:lpstr>
      <vt:lpstr>Items Needed (Budget)</vt:lpstr>
      <vt:lpstr>Sponsors Signs</vt:lpstr>
      <vt:lpstr>'Field Equipment Inventory'!Print_Area</vt:lpstr>
      <vt:lpstr>'Work Items'!Print_Area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Thorner, Bruce</dc:creator>
  <cp:lastModifiedBy>BruceThorner</cp:lastModifiedBy>
  <cp:lastPrinted>2021-06-22T17:04:09Z</cp:lastPrinted>
  <dcterms:created xsi:type="dcterms:W3CDTF">2019-05-03T15:35:39Z</dcterms:created>
  <dcterms:modified xsi:type="dcterms:W3CDTF">2023-02-12T14:05:55Z</dcterms:modified>
</cp:coreProperties>
</file>