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Business_Office_Payroll\Forms\"/>
    </mc:Choice>
  </mc:AlternateContent>
  <xr:revisionPtr revIDLastSave="0" documentId="13_ncr:1_{CAA3ACA9-78C6-44FC-96B0-9CF06EC37893}" xr6:coauthVersionLast="36" xr6:coauthVersionMax="36" xr10:uidLastSave="{00000000-0000-0000-0000-000000000000}"/>
  <bookViews>
    <workbookView xWindow="0" yWindow="0" windowWidth="19200" windowHeight="6345" xr2:uid="{42E83F16-9ED7-47CE-AB8D-E0271D29BF9A}"/>
  </bookViews>
  <sheets>
    <sheet name="CAMP STIPENDS" sheetId="1" r:id="rId1"/>
  </sheets>
  <definedNames>
    <definedName name="_xlnm.Print_Area" localSheetId="0">'CAMP STIPENDS'!$A$1:$L$22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20" i="1"/>
  <c r="K19" i="1"/>
  <c r="K18" i="1"/>
  <c r="K17" i="1"/>
  <c r="K16" i="1"/>
  <c r="K15" i="1"/>
  <c r="K14" i="1"/>
  <c r="K13" i="1"/>
  <c r="K12" i="1"/>
  <c r="J11" i="1"/>
  <c r="J12" i="1"/>
  <c r="J13" i="1"/>
  <c r="J14" i="1"/>
  <c r="J15" i="1"/>
  <c r="J16" i="1"/>
  <c r="J17" i="1"/>
  <c r="J18" i="1"/>
  <c r="J19" i="1"/>
  <c r="J20" i="1"/>
  <c r="J21" i="1"/>
  <c r="I11" i="1"/>
  <c r="I12" i="1"/>
  <c r="I13" i="1"/>
  <c r="I14" i="1"/>
  <c r="I15" i="1"/>
  <c r="I16" i="1"/>
  <c r="I17" i="1"/>
  <c r="I18" i="1"/>
  <c r="I19" i="1"/>
  <c r="I20" i="1"/>
  <c r="I21" i="1"/>
  <c r="H10" i="1"/>
  <c r="H11" i="1"/>
  <c r="H12" i="1"/>
  <c r="H13" i="1"/>
  <c r="H14" i="1"/>
  <c r="H15" i="1"/>
  <c r="H16" i="1"/>
  <c r="H17" i="1"/>
  <c r="H18" i="1"/>
  <c r="H19" i="1"/>
  <c r="H20" i="1"/>
  <c r="H21" i="1"/>
  <c r="G8" i="1" l="1"/>
  <c r="K8" i="1" s="1"/>
  <c r="I8" i="1" s="1"/>
  <c r="G9" i="1"/>
  <c r="G10" i="1"/>
  <c r="G11" i="1"/>
  <c r="K11" i="1" s="1"/>
  <c r="G12" i="1"/>
  <c r="G13" i="1"/>
  <c r="G14" i="1"/>
  <c r="G15" i="1"/>
  <c r="G16" i="1"/>
  <c r="G17" i="1"/>
  <c r="G18" i="1"/>
  <c r="G19" i="1"/>
  <c r="G20" i="1"/>
  <c r="G21" i="1"/>
  <c r="K10" i="1" l="1"/>
  <c r="K9" i="1"/>
  <c r="J8" i="1"/>
  <c r="H8" i="1"/>
  <c r="G7" i="1"/>
  <c r="K7" i="1" l="1"/>
  <c r="G22" i="1"/>
  <c r="J10" i="1"/>
  <c r="I10" i="1"/>
  <c r="J9" i="1"/>
  <c r="H9" i="1"/>
  <c r="I9" i="1"/>
  <c r="I7" i="1" l="1"/>
  <c r="J7" i="1"/>
  <c r="H7" i="1"/>
</calcChain>
</file>

<file path=xl/sharedStrings.xml><?xml version="1.0" encoding="utf-8"?>
<sst xmlns="http://schemas.openxmlformats.org/spreadsheetml/2006/main" count="31" uniqueCount="30">
  <si>
    <t>EMPLOYEE NAME</t>
  </si>
  <si>
    <t>EMPLOYEE SIGNATURE</t>
  </si>
  <si>
    <t>CAMP STIPENDS</t>
  </si>
  <si>
    <t>HRS</t>
  </si>
  <si>
    <t>RATE</t>
  </si>
  <si>
    <t>RETIREMENT</t>
  </si>
  <si>
    <t>PEERS</t>
  </si>
  <si>
    <t>PSRS</t>
  </si>
  <si>
    <t>PSRSS</t>
  </si>
  <si>
    <t>SOC SEC</t>
  </si>
  <si>
    <t>MED</t>
  </si>
  <si>
    <t>RETIREMENT TYPE (PEERS,PSRS,PSRSS or Non-Member)</t>
  </si>
  <si>
    <t>Sport:</t>
  </si>
  <si>
    <t>Dates:</t>
  </si>
  <si>
    <t>GL Code:</t>
  </si>
  <si>
    <t>Admin Signature:</t>
  </si>
  <si>
    <t>Non-Member</t>
  </si>
  <si>
    <t>(no deductions)</t>
  </si>
  <si>
    <t>Not a District Employee</t>
  </si>
  <si>
    <t>Certificated and employed by district in a certificated position.</t>
  </si>
  <si>
    <t>Certificated and employed by district in a non-certificated position.</t>
  </si>
  <si>
    <t>Employed by district in a full-time non-certificated position.</t>
  </si>
  <si>
    <t>Employed by district in a part-time non-certificated position.</t>
  </si>
  <si>
    <r>
      <t xml:space="preserve">Not employed by district in any capacity. </t>
    </r>
    <r>
      <rPr>
        <sz val="11"/>
        <color rgb="FFFF0000"/>
        <rFont val="Calibri"/>
        <family val="2"/>
        <scheme val="minor"/>
      </rPr>
      <t>Paid by PO through Accts Payable.</t>
    </r>
  </si>
  <si>
    <t>*Employees of the district will be paid by direct deposit to bank account on file. Non-district employees will be paid by check in the mail.</t>
  </si>
  <si>
    <t>MEDICARE 1.45%</t>
  </si>
  <si>
    <t>SOCIAL SECURITY 6.20%</t>
  </si>
  <si>
    <t>Employee GROSS
PAY ON CHECK</t>
  </si>
  <si>
    <r>
      <rPr>
        <sz val="11"/>
        <color rgb="FFFF0000"/>
        <rFont val="Calibri"/>
        <family val="2"/>
        <scheme val="minor"/>
      </rPr>
      <t>(Total Amount Charged to GL Code)</t>
    </r>
    <r>
      <rPr>
        <sz val="11"/>
        <color theme="1"/>
        <rFont val="Calibri"/>
        <family val="2"/>
        <scheme val="minor"/>
      </rPr>
      <t xml:space="preserve">                                   SUBTOTAL</t>
    </r>
  </si>
  <si>
    <r>
      <rPr>
        <sz val="11"/>
        <color rgb="FFFF0000"/>
        <rFont val="Calibri"/>
        <family val="2"/>
        <scheme val="minor"/>
      </rPr>
      <t>Payroll Dept will enter!</t>
    </r>
    <r>
      <rPr>
        <sz val="11"/>
        <color theme="1"/>
        <rFont val="Calibri"/>
        <family val="2"/>
        <scheme val="minor"/>
      </rPr>
      <t xml:space="preserve"> EE#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</si>
</sst>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2" fontId="0" fillId="0" borderId="0" xfId="0" applyNumberFormat="1" applyFont="1"/>
    <xf numFmtId="164" fontId="0" fillId="0" borderId="0" xfId="0" applyNumberFormat="1" applyFont="1"/>
    <xf numFmtId="0" fontId="0" fillId="0" borderId="0" xfId="0" applyFont="1" applyBorder="1"/>
    <xf numFmtId="2" fontId="0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9" xfId="0" applyFont="1" applyFill="1" applyBorder="1" applyAlignment="1">
      <alignment horizontal="right"/>
    </xf>
    <xf numFmtId="164" fontId="0" fillId="0" borderId="9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 applyProtection="1"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2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 wrapText="1"/>
      <protection locked="0"/>
    </xf>
    <xf numFmtId="164" fontId="0" fillId="2" borderId="2" xfId="0" applyNumberFormat="1" applyFont="1" applyFill="1" applyBorder="1" applyAlignment="1" applyProtection="1">
      <alignment horizontal="center" wrapText="1"/>
      <protection locked="0"/>
    </xf>
    <xf numFmtId="0" fontId="0" fillId="2" borderId="3" xfId="0" applyFont="1" applyFill="1" applyBorder="1" applyProtection="1">
      <protection locked="0"/>
    </xf>
    <xf numFmtId="164" fontId="0" fillId="2" borderId="4" xfId="0" applyNumberFormat="1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164" fontId="0" fillId="2" borderId="8" xfId="0" applyNumberFormat="1" applyFont="1" applyFill="1" applyBorder="1" applyProtection="1">
      <protection locked="0"/>
    </xf>
    <xf numFmtId="164" fontId="0" fillId="0" borderId="15" xfId="0" applyNumberFormat="1" applyFont="1" applyBorder="1" applyAlignment="1"/>
    <xf numFmtId="164" fontId="0" fillId="3" borderId="2" xfId="0" applyNumberFormat="1" applyFont="1" applyFill="1" applyBorder="1" applyAlignment="1">
      <alignment horizontal="right" wrapText="1"/>
    </xf>
    <xf numFmtId="164" fontId="0" fillId="3" borderId="4" xfId="0" applyNumberFormat="1" applyFont="1" applyFill="1" applyBorder="1"/>
    <xf numFmtId="164" fontId="1" fillId="3" borderId="4" xfId="1" applyNumberFormat="1" applyFont="1" applyFill="1" applyBorder="1"/>
    <xf numFmtId="0" fontId="0" fillId="3" borderId="1" xfId="0" applyFont="1" applyFill="1" applyBorder="1" applyAlignment="1" applyProtection="1">
      <alignment horizontal="center" wrapText="1"/>
    </xf>
    <xf numFmtId="0" fontId="0" fillId="3" borderId="3" xfId="0" applyFont="1" applyFill="1" applyBorder="1" applyProtection="1"/>
    <xf numFmtId="0" fontId="0" fillId="3" borderId="5" xfId="0" applyFont="1" applyFill="1" applyBorder="1" applyProtection="1"/>
    <xf numFmtId="0" fontId="0" fillId="3" borderId="7" xfId="0" applyFont="1" applyFill="1" applyBorder="1" applyProtection="1"/>
    <xf numFmtId="2" fontId="0" fillId="2" borderId="16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0" fillId="2" borderId="19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horizontal="center" wrapText="1"/>
      <protection locked="0"/>
    </xf>
    <xf numFmtId="0" fontId="0" fillId="2" borderId="13" xfId="0" applyFont="1" applyFill="1" applyBorder="1" applyAlignment="1" applyProtection="1">
      <alignment horizontal="left"/>
      <protection locked="0"/>
    </xf>
    <xf numFmtId="0" fontId="0" fillId="2" borderId="12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/>
    <xf numFmtId="164" fontId="0" fillId="0" borderId="0" xfId="0" applyNumberFormat="1" applyFont="1" applyFill="1" applyBorder="1"/>
    <xf numFmtId="164" fontId="0" fillId="0" borderId="0" xfId="0" applyNumberFormat="1" applyFont="1" applyFill="1"/>
    <xf numFmtId="164" fontId="2" fillId="0" borderId="0" xfId="0" applyNumberFormat="1" applyFont="1" applyBorder="1"/>
    <xf numFmtId="164" fontId="0" fillId="4" borderId="2" xfId="0" applyNumberFormat="1" applyFont="1" applyFill="1" applyBorder="1" applyAlignment="1">
      <alignment horizontal="right" wrapText="1"/>
    </xf>
    <xf numFmtId="164" fontId="4" fillId="4" borderId="4" xfId="1" applyNumberFormat="1" applyFont="1" applyFill="1" applyBorder="1"/>
    <xf numFmtId="0" fontId="0" fillId="0" borderId="0" xfId="0" applyFont="1" applyAlignment="1">
      <alignment horizontal="center"/>
    </xf>
    <xf numFmtId="10" fontId="0" fillId="0" borderId="9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BC46-CDBD-4E47-A863-6DBB734F01B2}">
  <sheetPr>
    <pageSetUpPr fitToPage="1"/>
  </sheetPr>
  <dimension ref="A1:O53"/>
  <sheetViews>
    <sheetView tabSelected="1" zoomScaleNormal="100" workbookViewId="0">
      <selection activeCell="D12" sqref="D12"/>
    </sheetView>
  </sheetViews>
  <sheetFormatPr defaultRowHeight="15" x14ac:dyDescent="0.25"/>
  <cols>
    <col min="1" max="1" width="8.28515625" style="1" bestFit="1" customWidth="1"/>
    <col min="2" max="2" width="40.5703125" style="1" customWidth="1"/>
    <col min="3" max="3" width="36.5703125" style="1" customWidth="1"/>
    <col min="4" max="4" width="25.5703125" style="1" customWidth="1"/>
    <col min="5" max="5" width="7.5703125" style="3" customWidth="1"/>
    <col min="6" max="6" width="9.42578125" style="4" customWidth="1"/>
    <col min="7" max="7" width="15.140625" style="4" customWidth="1"/>
    <col min="8" max="8" width="12.85546875" style="4" customWidth="1"/>
    <col min="9" max="9" width="10.42578125" style="4" customWidth="1"/>
    <col min="10" max="10" width="10.85546875" style="4" customWidth="1"/>
    <col min="11" max="11" width="13.85546875" style="4" customWidth="1"/>
    <col min="12" max="12" width="4.140625" style="52" customWidth="1"/>
    <col min="13" max="13" width="22.140625" style="2" bestFit="1" customWidth="1"/>
    <col min="14" max="14" width="15.140625" style="56" bestFit="1" customWidth="1"/>
    <col min="15" max="15" width="8.7109375" style="11"/>
    <col min="16" max="254" width="8.7109375" style="1"/>
    <col min="255" max="255" width="6.7109375" style="1" customWidth="1"/>
    <col min="256" max="257" width="8.7109375" style="1"/>
    <col min="258" max="258" width="6.28515625" style="1" customWidth="1"/>
    <col min="259" max="259" width="8.7109375" style="1"/>
    <col min="260" max="260" width="3.140625" style="1" customWidth="1"/>
    <col min="261" max="261" width="8.7109375" style="1"/>
    <col min="262" max="262" width="13.28515625" style="1" customWidth="1"/>
    <col min="263" max="263" width="8.7109375" style="1"/>
    <col min="264" max="264" width="12.85546875" style="1" customWidth="1"/>
    <col min="265" max="265" width="11.7109375" style="1" customWidth="1"/>
    <col min="266" max="266" width="11.42578125" style="1" customWidth="1"/>
    <col min="267" max="267" width="11.7109375" style="1" customWidth="1"/>
    <col min="268" max="510" width="8.7109375" style="1"/>
    <col min="511" max="511" width="6.7109375" style="1" customWidth="1"/>
    <col min="512" max="513" width="8.7109375" style="1"/>
    <col min="514" max="514" width="6.28515625" style="1" customWidth="1"/>
    <col min="515" max="515" width="8.7109375" style="1"/>
    <col min="516" max="516" width="3.140625" style="1" customWidth="1"/>
    <col min="517" max="517" width="8.7109375" style="1"/>
    <col min="518" max="518" width="13.28515625" style="1" customWidth="1"/>
    <col min="519" max="519" width="8.7109375" style="1"/>
    <col min="520" max="520" width="12.85546875" style="1" customWidth="1"/>
    <col min="521" max="521" width="11.7109375" style="1" customWidth="1"/>
    <col min="522" max="522" width="11.42578125" style="1" customWidth="1"/>
    <col min="523" max="523" width="11.7109375" style="1" customWidth="1"/>
    <col min="524" max="766" width="8.7109375" style="1"/>
    <col min="767" max="767" width="6.7109375" style="1" customWidth="1"/>
    <col min="768" max="769" width="8.7109375" style="1"/>
    <col min="770" max="770" width="6.28515625" style="1" customWidth="1"/>
    <col min="771" max="771" width="8.7109375" style="1"/>
    <col min="772" max="772" width="3.140625" style="1" customWidth="1"/>
    <col min="773" max="773" width="8.7109375" style="1"/>
    <col min="774" max="774" width="13.28515625" style="1" customWidth="1"/>
    <col min="775" max="775" width="8.7109375" style="1"/>
    <col min="776" max="776" width="12.85546875" style="1" customWidth="1"/>
    <col min="777" max="777" width="11.7109375" style="1" customWidth="1"/>
    <col min="778" max="778" width="11.42578125" style="1" customWidth="1"/>
    <col min="779" max="779" width="11.7109375" style="1" customWidth="1"/>
    <col min="780" max="1022" width="8.7109375" style="1"/>
    <col min="1023" max="1023" width="6.7109375" style="1" customWidth="1"/>
    <col min="1024" max="1025" width="8.7109375" style="1"/>
    <col min="1026" max="1026" width="6.28515625" style="1" customWidth="1"/>
    <col min="1027" max="1027" width="8.7109375" style="1"/>
    <col min="1028" max="1028" width="3.140625" style="1" customWidth="1"/>
    <col min="1029" max="1029" width="8.7109375" style="1"/>
    <col min="1030" max="1030" width="13.28515625" style="1" customWidth="1"/>
    <col min="1031" max="1031" width="8.7109375" style="1"/>
    <col min="1032" max="1032" width="12.85546875" style="1" customWidth="1"/>
    <col min="1033" max="1033" width="11.7109375" style="1" customWidth="1"/>
    <col min="1034" max="1034" width="11.42578125" style="1" customWidth="1"/>
    <col min="1035" max="1035" width="11.7109375" style="1" customWidth="1"/>
    <col min="1036" max="1278" width="8.7109375" style="1"/>
    <col min="1279" max="1279" width="6.7109375" style="1" customWidth="1"/>
    <col min="1280" max="1281" width="8.7109375" style="1"/>
    <col min="1282" max="1282" width="6.28515625" style="1" customWidth="1"/>
    <col min="1283" max="1283" width="8.7109375" style="1"/>
    <col min="1284" max="1284" width="3.140625" style="1" customWidth="1"/>
    <col min="1285" max="1285" width="8.7109375" style="1"/>
    <col min="1286" max="1286" width="13.28515625" style="1" customWidth="1"/>
    <col min="1287" max="1287" width="8.7109375" style="1"/>
    <col min="1288" max="1288" width="12.85546875" style="1" customWidth="1"/>
    <col min="1289" max="1289" width="11.7109375" style="1" customWidth="1"/>
    <col min="1290" max="1290" width="11.42578125" style="1" customWidth="1"/>
    <col min="1291" max="1291" width="11.7109375" style="1" customWidth="1"/>
    <col min="1292" max="1534" width="8.7109375" style="1"/>
    <col min="1535" max="1535" width="6.7109375" style="1" customWidth="1"/>
    <col min="1536" max="1537" width="8.7109375" style="1"/>
    <col min="1538" max="1538" width="6.28515625" style="1" customWidth="1"/>
    <col min="1539" max="1539" width="8.7109375" style="1"/>
    <col min="1540" max="1540" width="3.140625" style="1" customWidth="1"/>
    <col min="1541" max="1541" width="8.7109375" style="1"/>
    <col min="1542" max="1542" width="13.28515625" style="1" customWidth="1"/>
    <col min="1543" max="1543" width="8.7109375" style="1"/>
    <col min="1544" max="1544" width="12.85546875" style="1" customWidth="1"/>
    <col min="1545" max="1545" width="11.7109375" style="1" customWidth="1"/>
    <col min="1546" max="1546" width="11.42578125" style="1" customWidth="1"/>
    <col min="1547" max="1547" width="11.7109375" style="1" customWidth="1"/>
    <col min="1548" max="1790" width="8.7109375" style="1"/>
    <col min="1791" max="1791" width="6.7109375" style="1" customWidth="1"/>
    <col min="1792" max="1793" width="8.7109375" style="1"/>
    <col min="1794" max="1794" width="6.28515625" style="1" customWidth="1"/>
    <col min="1795" max="1795" width="8.7109375" style="1"/>
    <col min="1796" max="1796" width="3.140625" style="1" customWidth="1"/>
    <col min="1797" max="1797" width="8.7109375" style="1"/>
    <col min="1798" max="1798" width="13.28515625" style="1" customWidth="1"/>
    <col min="1799" max="1799" width="8.7109375" style="1"/>
    <col min="1800" max="1800" width="12.85546875" style="1" customWidth="1"/>
    <col min="1801" max="1801" width="11.7109375" style="1" customWidth="1"/>
    <col min="1802" max="1802" width="11.42578125" style="1" customWidth="1"/>
    <col min="1803" max="1803" width="11.7109375" style="1" customWidth="1"/>
    <col min="1804" max="2046" width="8.7109375" style="1"/>
    <col min="2047" max="2047" width="6.7109375" style="1" customWidth="1"/>
    <col min="2048" max="2049" width="8.7109375" style="1"/>
    <col min="2050" max="2050" width="6.28515625" style="1" customWidth="1"/>
    <col min="2051" max="2051" width="8.7109375" style="1"/>
    <col min="2052" max="2052" width="3.140625" style="1" customWidth="1"/>
    <col min="2053" max="2053" width="8.7109375" style="1"/>
    <col min="2054" max="2054" width="13.28515625" style="1" customWidth="1"/>
    <col min="2055" max="2055" width="8.7109375" style="1"/>
    <col min="2056" max="2056" width="12.85546875" style="1" customWidth="1"/>
    <col min="2057" max="2057" width="11.7109375" style="1" customWidth="1"/>
    <col min="2058" max="2058" width="11.42578125" style="1" customWidth="1"/>
    <col min="2059" max="2059" width="11.7109375" style="1" customWidth="1"/>
    <col min="2060" max="2302" width="8.7109375" style="1"/>
    <col min="2303" max="2303" width="6.7109375" style="1" customWidth="1"/>
    <col min="2304" max="2305" width="8.7109375" style="1"/>
    <col min="2306" max="2306" width="6.28515625" style="1" customWidth="1"/>
    <col min="2307" max="2307" width="8.7109375" style="1"/>
    <col min="2308" max="2308" width="3.140625" style="1" customWidth="1"/>
    <col min="2309" max="2309" width="8.7109375" style="1"/>
    <col min="2310" max="2310" width="13.28515625" style="1" customWidth="1"/>
    <col min="2311" max="2311" width="8.7109375" style="1"/>
    <col min="2312" max="2312" width="12.85546875" style="1" customWidth="1"/>
    <col min="2313" max="2313" width="11.7109375" style="1" customWidth="1"/>
    <col min="2314" max="2314" width="11.42578125" style="1" customWidth="1"/>
    <col min="2315" max="2315" width="11.7109375" style="1" customWidth="1"/>
    <col min="2316" max="2558" width="8.7109375" style="1"/>
    <col min="2559" max="2559" width="6.7109375" style="1" customWidth="1"/>
    <col min="2560" max="2561" width="8.7109375" style="1"/>
    <col min="2562" max="2562" width="6.28515625" style="1" customWidth="1"/>
    <col min="2563" max="2563" width="8.7109375" style="1"/>
    <col min="2564" max="2564" width="3.140625" style="1" customWidth="1"/>
    <col min="2565" max="2565" width="8.7109375" style="1"/>
    <col min="2566" max="2566" width="13.28515625" style="1" customWidth="1"/>
    <col min="2567" max="2567" width="8.7109375" style="1"/>
    <col min="2568" max="2568" width="12.85546875" style="1" customWidth="1"/>
    <col min="2569" max="2569" width="11.7109375" style="1" customWidth="1"/>
    <col min="2570" max="2570" width="11.42578125" style="1" customWidth="1"/>
    <col min="2571" max="2571" width="11.7109375" style="1" customWidth="1"/>
    <col min="2572" max="2814" width="8.7109375" style="1"/>
    <col min="2815" max="2815" width="6.7109375" style="1" customWidth="1"/>
    <col min="2816" max="2817" width="8.7109375" style="1"/>
    <col min="2818" max="2818" width="6.28515625" style="1" customWidth="1"/>
    <col min="2819" max="2819" width="8.7109375" style="1"/>
    <col min="2820" max="2820" width="3.140625" style="1" customWidth="1"/>
    <col min="2821" max="2821" width="8.7109375" style="1"/>
    <col min="2822" max="2822" width="13.28515625" style="1" customWidth="1"/>
    <col min="2823" max="2823" width="8.7109375" style="1"/>
    <col min="2824" max="2824" width="12.85546875" style="1" customWidth="1"/>
    <col min="2825" max="2825" width="11.7109375" style="1" customWidth="1"/>
    <col min="2826" max="2826" width="11.42578125" style="1" customWidth="1"/>
    <col min="2827" max="2827" width="11.7109375" style="1" customWidth="1"/>
    <col min="2828" max="3070" width="8.7109375" style="1"/>
    <col min="3071" max="3071" width="6.7109375" style="1" customWidth="1"/>
    <col min="3072" max="3073" width="8.7109375" style="1"/>
    <col min="3074" max="3074" width="6.28515625" style="1" customWidth="1"/>
    <col min="3075" max="3075" width="8.7109375" style="1"/>
    <col min="3076" max="3076" width="3.140625" style="1" customWidth="1"/>
    <col min="3077" max="3077" width="8.7109375" style="1"/>
    <col min="3078" max="3078" width="13.28515625" style="1" customWidth="1"/>
    <col min="3079" max="3079" width="8.7109375" style="1"/>
    <col min="3080" max="3080" width="12.85546875" style="1" customWidth="1"/>
    <col min="3081" max="3081" width="11.7109375" style="1" customWidth="1"/>
    <col min="3082" max="3082" width="11.42578125" style="1" customWidth="1"/>
    <col min="3083" max="3083" width="11.7109375" style="1" customWidth="1"/>
    <col min="3084" max="3326" width="8.7109375" style="1"/>
    <col min="3327" max="3327" width="6.7109375" style="1" customWidth="1"/>
    <col min="3328" max="3329" width="8.7109375" style="1"/>
    <col min="3330" max="3330" width="6.28515625" style="1" customWidth="1"/>
    <col min="3331" max="3331" width="8.7109375" style="1"/>
    <col min="3332" max="3332" width="3.140625" style="1" customWidth="1"/>
    <col min="3333" max="3333" width="8.7109375" style="1"/>
    <col min="3334" max="3334" width="13.28515625" style="1" customWidth="1"/>
    <col min="3335" max="3335" width="8.7109375" style="1"/>
    <col min="3336" max="3336" width="12.85546875" style="1" customWidth="1"/>
    <col min="3337" max="3337" width="11.7109375" style="1" customWidth="1"/>
    <col min="3338" max="3338" width="11.42578125" style="1" customWidth="1"/>
    <col min="3339" max="3339" width="11.7109375" style="1" customWidth="1"/>
    <col min="3340" max="3582" width="8.7109375" style="1"/>
    <col min="3583" max="3583" width="6.7109375" style="1" customWidth="1"/>
    <col min="3584" max="3585" width="8.7109375" style="1"/>
    <col min="3586" max="3586" width="6.28515625" style="1" customWidth="1"/>
    <col min="3587" max="3587" width="8.7109375" style="1"/>
    <col min="3588" max="3588" width="3.140625" style="1" customWidth="1"/>
    <col min="3589" max="3589" width="8.7109375" style="1"/>
    <col min="3590" max="3590" width="13.28515625" style="1" customWidth="1"/>
    <col min="3591" max="3591" width="8.7109375" style="1"/>
    <col min="3592" max="3592" width="12.85546875" style="1" customWidth="1"/>
    <col min="3593" max="3593" width="11.7109375" style="1" customWidth="1"/>
    <col min="3594" max="3594" width="11.42578125" style="1" customWidth="1"/>
    <col min="3595" max="3595" width="11.7109375" style="1" customWidth="1"/>
    <col min="3596" max="3838" width="8.7109375" style="1"/>
    <col min="3839" max="3839" width="6.7109375" style="1" customWidth="1"/>
    <col min="3840" max="3841" width="8.7109375" style="1"/>
    <col min="3842" max="3842" width="6.28515625" style="1" customWidth="1"/>
    <col min="3843" max="3843" width="8.7109375" style="1"/>
    <col min="3844" max="3844" width="3.140625" style="1" customWidth="1"/>
    <col min="3845" max="3845" width="8.7109375" style="1"/>
    <col min="3846" max="3846" width="13.28515625" style="1" customWidth="1"/>
    <col min="3847" max="3847" width="8.7109375" style="1"/>
    <col min="3848" max="3848" width="12.85546875" style="1" customWidth="1"/>
    <col min="3849" max="3849" width="11.7109375" style="1" customWidth="1"/>
    <col min="3850" max="3850" width="11.42578125" style="1" customWidth="1"/>
    <col min="3851" max="3851" width="11.7109375" style="1" customWidth="1"/>
    <col min="3852" max="4094" width="8.7109375" style="1"/>
    <col min="4095" max="4095" width="6.7109375" style="1" customWidth="1"/>
    <col min="4096" max="4097" width="8.7109375" style="1"/>
    <col min="4098" max="4098" width="6.28515625" style="1" customWidth="1"/>
    <col min="4099" max="4099" width="8.7109375" style="1"/>
    <col min="4100" max="4100" width="3.140625" style="1" customWidth="1"/>
    <col min="4101" max="4101" width="8.7109375" style="1"/>
    <col min="4102" max="4102" width="13.28515625" style="1" customWidth="1"/>
    <col min="4103" max="4103" width="8.7109375" style="1"/>
    <col min="4104" max="4104" width="12.85546875" style="1" customWidth="1"/>
    <col min="4105" max="4105" width="11.7109375" style="1" customWidth="1"/>
    <col min="4106" max="4106" width="11.42578125" style="1" customWidth="1"/>
    <col min="4107" max="4107" width="11.7109375" style="1" customWidth="1"/>
    <col min="4108" max="4350" width="8.7109375" style="1"/>
    <col min="4351" max="4351" width="6.7109375" style="1" customWidth="1"/>
    <col min="4352" max="4353" width="8.7109375" style="1"/>
    <col min="4354" max="4354" width="6.28515625" style="1" customWidth="1"/>
    <col min="4355" max="4355" width="8.7109375" style="1"/>
    <col min="4356" max="4356" width="3.140625" style="1" customWidth="1"/>
    <col min="4357" max="4357" width="8.7109375" style="1"/>
    <col min="4358" max="4358" width="13.28515625" style="1" customWidth="1"/>
    <col min="4359" max="4359" width="8.7109375" style="1"/>
    <col min="4360" max="4360" width="12.85546875" style="1" customWidth="1"/>
    <col min="4361" max="4361" width="11.7109375" style="1" customWidth="1"/>
    <col min="4362" max="4362" width="11.42578125" style="1" customWidth="1"/>
    <col min="4363" max="4363" width="11.7109375" style="1" customWidth="1"/>
    <col min="4364" max="4606" width="8.7109375" style="1"/>
    <col min="4607" max="4607" width="6.7109375" style="1" customWidth="1"/>
    <col min="4608" max="4609" width="8.7109375" style="1"/>
    <col min="4610" max="4610" width="6.28515625" style="1" customWidth="1"/>
    <col min="4611" max="4611" width="8.7109375" style="1"/>
    <col min="4612" max="4612" width="3.140625" style="1" customWidth="1"/>
    <col min="4613" max="4613" width="8.7109375" style="1"/>
    <col min="4614" max="4614" width="13.28515625" style="1" customWidth="1"/>
    <col min="4615" max="4615" width="8.7109375" style="1"/>
    <col min="4616" max="4616" width="12.85546875" style="1" customWidth="1"/>
    <col min="4617" max="4617" width="11.7109375" style="1" customWidth="1"/>
    <col min="4618" max="4618" width="11.42578125" style="1" customWidth="1"/>
    <col min="4619" max="4619" width="11.7109375" style="1" customWidth="1"/>
    <col min="4620" max="4862" width="8.7109375" style="1"/>
    <col min="4863" max="4863" width="6.7109375" style="1" customWidth="1"/>
    <col min="4864" max="4865" width="8.7109375" style="1"/>
    <col min="4866" max="4866" width="6.28515625" style="1" customWidth="1"/>
    <col min="4867" max="4867" width="8.7109375" style="1"/>
    <col min="4868" max="4868" width="3.140625" style="1" customWidth="1"/>
    <col min="4869" max="4869" width="8.7109375" style="1"/>
    <col min="4870" max="4870" width="13.28515625" style="1" customWidth="1"/>
    <col min="4871" max="4871" width="8.7109375" style="1"/>
    <col min="4872" max="4872" width="12.85546875" style="1" customWidth="1"/>
    <col min="4873" max="4873" width="11.7109375" style="1" customWidth="1"/>
    <col min="4874" max="4874" width="11.42578125" style="1" customWidth="1"/>
    <col min="4875" max="4875" width="11.7109375" style="1" customWidth="1"/>
    <col min="4876" max="5118" width="8.7109375" style="1"/>
    <col min="5119" max="5119" width="6.7109375" style="1" customWidth="1"/>
    <col min="5120" max="5121" width="8.7109375" style="1"/>
    <col min="5122" max="5122" width="6.28515625" style="1" customWidth="1"/>
    <col min="5123" max="5123" width="8.7109375" style="1"/>
    <col min="5124" max="5124" width="3.140625" style="1" customWidth="1"/>
    <col min="5125" max="5125" width="8.7109375" style="1"/>
    <col min="5126" max="5126" width="13.28515625" style="1" customWidth="1"/>
    <col min="5127" max="5127" width="8.7109375" style="1"/>
    <col min="5128" max="5128" width="12.85546875" style="1" customWidth="1"/>
    <col min="5129" max="5129" width="11.7109375" style="1" customWidth="1"/>
    <col min="5130" max="5130" width="11.42578125" style="1" customWidth="1"/>
    <col min="5131" max="5131" width="11.7109375" style="1" customWidth="1"/>
    <col min="5132" max="5374" width="8.7109375" style="1"/>
    <col min="5375" max="5375" width="6.7109375" style="1" customWidth="1"/>
    <col min="5376" max="5377" width="8.7109375" style="1"/>
    <col min="5378" max="5378" width="6.28515625" style="1" customWidth="1"/>
    <col min="5379" max="5379" width="8.7109375" style="1"/>
    <col min="5380" max="5380" width="3.140625" style="1" customWidth="1"/>
    <col min="5381" max="5381" width="8.7109375" style="1"/>
    <col min="5382" max="5382" width="13.28515625" style="1" customWidth="1"/>
    <col min="5383" max="5383" width="8.7109375" style="1"/>
    <col min="5384" max="5384" width="12.85546875" style="1" customWidth="1"/>
    <col min="5385" max="5385" width="11.7109375" style="1" customWidth="1"/>
    <col min="5386" max="5386" width="11.42578125" style="1" customWidth="1"/>
    <col min="5387" max="5387" width="11.7109375" style="1" customWidth="1"/>
    <col min="5388" max="5630" width="8.7109375" style="1"/>
    <col min="5631" max="5631" width="6.7109375" style="1" customWidth="1"/>
    <col min="5632" max="5633" width="8.7109375" style="1"/>
    <col min="5634" max="5634" width="6.28515625" style="1" customWidth="1"/>
    <col min="5635" max="5635" width="8.7109375" style="1"/>
    <col min="5636" max="5636" width="3.140625" style="1" customWidth="1"/>
    <col min="5637" max="5637" width="8.7109375" style="1"/>
    <col min="5638" max="5638" width="13.28515625" style="1" customWidth="1"/>
    <col min="5639" max="5639" width="8.7109375" style="1"/>
    <col min="5640" max="5640" width="12.85546875" style="1" customWidth="1"/>
    <col min="5641" max="5641" width="11.7109375" style="1" customWidth="1"/>
    <col min="5642" max="5642" width="11.42578125" style="1" customWidth="1"/>
    <col min="5643" max="5643" width="11.7109375" style="1" customWidth="1"/>
    <col min="5644" max="5886" width="8.7109375" style="1"/>
    <col min="5887" max="5887" width="6.7109375" style="1" customWidth="1"/>
    <col min="5888" max="5889" width="8.7109375" style="1"/>
    <col min="5890" max="5890" width="6.28515625" style="1" customWidth="1"/>
    <col min="5891" max="5891" width="8.7109375" style="1"/>
    <col min="5892" max="5892" width="3.140625" style="1" customWidth="1"/>
    <col min="5893" max="5893" width="8.7109375" style="1"/>
    <col min="5894" max="5894" width="13.28515625" style="1" customWidth="1"/>
    <col min="5895" max="5895" width="8.7109375" style="1"/>
    <col min="5896" max="5896" width="12.85546875" style="1" customWidth="1"/>
    <col min="5897" max="5897" width="11.7109375" style="1" customWidth="1"/>
    <col min="5898" max="5898" width="11.42578125" style="1" customWidth="1"/>
    <col min="5899" max="5899" width="11.7109375" style="1" customWidth="1"/>
    <col min="5900" max="6142" width="8.7109375" style="1"/>
    <col min="6143" max="6143" width="6.7109375" style="1" customWidth="1"/>
    <col min="6144" max="6145" width="8.7109375" style="1"/>
    <col min="6146" max="6146" width="6.28515625" style="1" customWidth="1"/>
    <col min="6147" max="6147" width="8.7109375" style="1"/>
    <col min="6148" max="6148" width="3.140625" style="1" customWidth="1"/>
    <col min="6149" max="6149" width="8.7109375" style="1"/>
    <col min="6150" max="6150" width="13.28515625" style="1" customWidth="1"/>
    <col min="6151" max="6151" width="8.7109375" style="1"/>
    <col min="6152" max="6152" width="12.85546875" style="1" customWidth="1"/>
    <col min="6153" max="6153" width="11.7109375" style="1" customWidth="1"/>
    <col min="6154" max="6154" width="11.42578125" style="1" customWidth="1"/>
    <col min="6155" max="6155" width="11.7109375" style="1" customWidth="1"/>
    <col min="6156" max="6398" width="8.7109375" style="1"/>
    <col min="6399" max="6399" width="6.7109375" style="1" customWidth="1"/>
    <col min="6400" max="6401" width="8.7109375" style="1"/>
    <col min="6402" max="6402" width="6.28515625" style="1" customWidth="1"/>
    <col min="6403" max="6403" width="8.7109375" style="1"/>
    <col min="6404" max="6404" width="3.140625" style="1" customWidth="1"/>
    <col min="6405" max="6405" width="8.7109375" style="1"/>
    <col min="6406" max="6406" width="13.28515625" style="1" customWidth="1"/>
    <col min="6407" max="6407" width="8.7109375" style="1"/>
    <col min="6408" max="6408" width="12.85546875" style="1" customWidth="1"/>
    <col min="6409" max="6409" width="11.7109375" style="1" customWidth="1"/>
    <col min="6410" max="6410" width="11.42578125" style="1" customWidth="1"/>
    <col min="6411" max="6411" width="11.7109375" style="1" customWidth="1"/>
    <col min="6412" max="6654" width="8.7109375" style="1"/>
    <col min="6655" max="6655" width="6.7109375" style="1" customWidth="1"/>
    <col min="6656" max="6657" width="8.7109375" style="1"/>
    <col min="6658" max="6658" width="6.28515625" style="1" customWidth="1"/>
    <col min="6659" max="6659" width="8.7109375" style="1"/>
    <col min="6660" max="6660" width="3.140625" style="1" customWidth="1"/>
    <col min="6661" max="6661" width="8.7109375" style="1"/>
    <col min="6662" max="6662" width="13.28515625" style="1" customWidth="1"/>
    <col min="6663" max="6663" width="8.7109375" style="1"/>
    <col min="6664" max="6664" width="12.85546875" style="1" customWidth="1"/>
    <col min="6665" max="6665" width="11.7109375" style="1" customWidth="1"/>
    <col min="6666" max="6666" width="11.42578125" style="1" customWidth="1"/>
    <col min="6667" max="6667" width="11.7109375" style="1" customWidth="1"/>
    <col min="6668" max="6910" width="8.7109375" style="1"/>
    <col min="6911" max="6911" width="6.7109375" style="1" customWidth="1"/>
    <col min="6912" max="6913" width="8.7109375" style="1"/>
    <col min="6914" max="6914" width="6.28515625" style="1" customWidth="1"/>
    <col min="6915" max="6915" width="8.7109375" style="1"/>
    <col min="6916" max="6916" width="3.140625" style="1" customWidth="1"/>
    <col min="6917" max="6917" width="8.7109375" style="1"/>
    <col min="6918" max="6918" width="13.28515625" style="1" customWidth="1"/>
    <col min="6919" max="6919" width="8.7109375" style="1"/>
    <col min="6920" max="6920" width="12.85546875" style="1" customWidth="1"/>
    <col min="6921" max="6921" width="11.7109375" style="1" customWidth="1"/>
    <col min="6922" max="6922" width="11.42578125" style="1" customWidth="1"/>
    <col min="6923" max="6923" width="11.7109375" style="1" customWidth="1"/>
    <col min="6924" max="7166" width="8.7109375" style="1"/>
    <col min="7167" max="7167" width="6.7109375" style="1" customWidth="1"/>
    <col min="7168" max="7169" width="8.7109375" style="1"/>
    <col min="7170" max="7170" width="6.28515625" style="1" customWidth="1"/>
    <col min="7171" max="7171" width="8.7109375" style="1"/>
    <col min="7172" max="7172" width="3.140625" style="1" customWidth="1"/>
    <col min="7173" max="7173" width="8.7109375" style="1"/>
    <col min="7174" max="7174" width="13.28515625" style="1" customWidth="1"/>
    <col min="7175" max="7175" width="8.7109375" style="1"/>
    <col min="7176" max="7176" width="12.85546875" style="1" customWidth="1"/>
    <col min="7177" max="7177" width="11.7109375" style="1" customWidth="1"/>
    <col min="7178" max="7178" width="11.42578125" style="1" customWidth="1"/>
    <col min="7179" max="7179" width="11.7109375" style="1" customWidth="1"/>
    <col min="7180" max="7422" width="8.7109375" style="1"/>
    <col min="7423" max="7423" width="6.7109375" style="1" customWidth="1"/>
    <col min="7424" max="7425" width="8.7109375" style="1"/>
    <col min="7426" max="7426" width="6.28515625" style="1" customWidth="1"/>
    <col min="7427" max="7427" width="8.7109375" style="1"/>
    <col min="7428" max="7428" width="3.140625" style="1" customWidth="1"/>
    <col min="7429" max="7429" width="8.7109375" style="1"/>
    <col min="7430" max="7430" width="13.28515625" style="1" customWidth="1"/>
    <col min="7431" max="7431" width="8.7109375" style="1"/>
    <col min="7432" max="7432" width="12.85546875" style="1" customWidth="1"/>
    <col min="7433" max="7433" width="11.7109375" style="1" customWidth="1"/>
    <col min="7434" max="7434" width="11.42578125" style="1" customWidth="1"/>
    <col min="7435" max="7435" width="11.7109375" style="1" customWidth="1"/>
    <col min="7436" max="7678" width="8.7109375" style="1"/>
    <col min="7679" max="7679" width="6.7109375" style="1" customWidth="1"/>
    <col min="7680" max="7681" width="8.7109375" style="1"/>
    <col min="7682" max="7682" width="6.28515625" style="1" customWidth="1"/>
    <col min="7683" max="7683" width="8.7109375" style="1"/>
    <col min="7684" max="7684" width="3.140625" style="1" customWidth="1"/>
    <col min="7685" max="7685" width="8.7109375" style="1"/>
    <col min="7686" max="7686" width="13.28515625" style="1" customWidth="1"/>
    <col min="7687" max="7687" width="8.7109375" style="1"/>
    <col min="7688" max="7688" width="12.85546875" style="1" customWidth="1"/>
    <col min="7689" max="7689" width="11.7109375" style="1" customWidth="1"/>
    <col min="7690" max="7690" width="11.42578125" style="1" customWidth="1"/>
    <col min="7691" max="7691" width="11.7109375" style="1" customWidth="1"/>
    <col min="7692" max="7934" width="8.7109375" style="1"/>
    <col min="7935" max="7935" width="6.7109375" style="1" customWidth="1"/>
    <col min="7936" max="7937" width="8.7109375" style="1"/>
    <col min="7938" max="7938" width="6.28515625" style="1" customWidth="1"/>
    <col min="7939" max="7939" width="8.7109375" style="1"/>
    <col min="7940" max="7940" width="3.140625" style="1" customWidth="1"/>
    <col min="7941" max="7941" width="8.7109375" style="1"/>
    <col min="7942" max="7942" width="13.28515625" style="1" customWidth="1"/>
    <col min="7943" max="7943" width="8.7109375" style="1"/>
    <col min="7944" max="7944" width="12.85546875" style="1" customWidth="1"/>
    <col min="7945" max="7945" width="11.7109375" style="1" customWidth="1"/>
    <col min="7946" max="7946" width="11.42578125" style="1" customWidth="1"/>
    <col min="7947" max="7947" width="11.7109375" style="1" customWidth="1"/>
    <col min="7948" max="8190" width="8.7109375" style="1"/>
    <col min="8191" max="8191" width="6.7109375" style="1" customWidth="1"/>
    <col min="8192" max="8193" width="8.7109375" style="1"/>
    <col min="8194" max="8194" width="6.28515625" style="1" customWidth="1"/>
    <col min="8195" max="8195" width="8.7109375" style="1"/>
    <col min="8196" max="8196" width="3.140625" style="1" customWidth="1"/>
    <col min="8197" max="8197" width="8.7109375" style="1"/>
    <col min="8198" max="8198" width="13.28515625" style="1" customWidth="1"/>
    <col min="8199" max="8199" width="8.7109375" style="1"/>
    <col min="8200" max="8200" width="12.85546875" style="1" customWidth="1"/>
    <col min="8201" max="8201" width="11.7109375" style="1" customWidth="1"/>
    <col min="8202" max="8202" width="11.42578125" style="1" customWidth="1"/>
    <col min="8203" max="8203" width="11.7109375" style="1" customWidth="1"/>
    <col min="8204" max="8446" width="8.7109375" style="1"/>
    <col min="8447" max="8447" width="6.7109375" style="1" customWidth="1"/>
    <col min="8448" max="8449" width="8.7109375" style="1"/>
    <col min="8450" max="8450" width="6.28515625" style="1" customWidth="1"/>
    <col min="8451" max="8451" width="8.7109375" style="1"/>
    <col min="8452" max="8452" width="3.140625" style="1" customWidth="1"/>
    <col min="8453" max="8453" width="8.7109375" style="1"/>
    <col min="8454" max="8454" width="13.28515625" style="1" customWidth="1"/>
    <col min="8455" max="8455" width="8.7109375" style="1"/>
    <col min="8456" max="8456" width="12.85546875" style="1" customWidth="1"/>
    <col min="8457" max="8457" width="11.7109375" style="1" customWidth="1"/>
    <col min="8458" max="8458" width="11.42578125" style="1" customWidth="1"/>
    <col min="8459" max="8459" width="11.7109375" style="1" customWidth="1"/>
    <col min="8460" max="8702" width="8.7109375" style="1"/>
    <col min="8703" max="8703" width="6.7109375" style="1" customWidth="1"/>
    <col min="8704" max="8705" width="8.7109375" style="1"/>
    <col min="8706" max="8706" width="6.28515625" style="1" customWidth="1"/>
    <col min="8707" max="8707" width="8.7109375" style="1"/>
    <col min="8708" max="8708" width="3.140625" style="1" customWidth="1"/>
    <col min="8709" max="8709" width="8.7109375" style="1"/>
    <col min="8710" max="8710" width="13.28515625" style="1" customWidth="1"/>
    <col min="8711" max="8711" width="8.7109375" style="1"/>
    <col min="8712" max="8712" width="12.85546875" style="1" customWidth="1"/>
    <col min="8713" max="8713" width="11.7109375" style="1" customWidth="1"/>
    <col min="8714" max="8714" width="11.42578125" style="1" customWidth="1"/>
    <col min="8715" max="8715" width="11.7109375" style="1" customWidth="1"/>
    <col min="8716" max="8958" width="8.7109375" style="1"/>
    <col min="8959" max="8959" width="6.7109375" style="1" customWidth="1"/>
    <col min="8960" max="8961" width="8.7109375" style="1"/>
    <col min="8962" max="8962" width="6.28515625" style="1" customWidth="1"/>
    <col min="8963" max="8963" width="8.7109375" style="1"/>
    <col min="8964" max="8964" width="3.140625" style="1" customWidth="1"/>
    <col min="8965" max="8965" width="8.7109375" style="1"/>
    <col min="8966" max="8966" width="13.28515625" style="1" customWidth="1"/>
    <col min="8967" max="8967" width="8.7109375" style="1"/>
    <col min="8968" max="8968" width="12.85546875" style="1" customWidth="1"/>
    <col min="8969" max="8969" width="11.7109375" style="1" customWidth="1"/>
    <col min="8970" max="8970" width="11.42578125" style="1" customWidth="1"/>
    <col min="8971" max="8971" width="11.7109375" style="1" customWidth="1"/>
    <col min="8972" max="9214" width="8.7109375" style="1"/>
    <col min="9215" max="9215" width="6.7109375" style="1" customWidth="1"/>
    <col min="9216" max="9217" width="8.7109375" style="1"/>
    <col min="9218" max="9218" width="6.28515625" style="1" customWidth="1"/>
    <col min="9219" max="9219" width="8.7109375" style="1"/>
    <col min="9220" max="9220" width="3.140625" style="1" customWidth="1"/>
    <col min="9221" max="9221" width="8.7109375" style="1"/>
    <col min="9222" max="9222" width="13.28515625" style="1" customWidth="1"/>
    <col min="9223" max="9223" width="8.7109375" style="1"/>
    <col min="9224" max="9224" width="12.85546875" style="1" customWidth="1"/>
    <col min="9225" max="9225" width="11.7109375" style="1" customWidth="1"/>
    <col min="9226" max="9226" width="11.42578125" style="1" customWidth="1"/>
    <col min="9227" max="9227" width="11.7109375" style="1" customWidth="1"/>
    <col min="9228" max="9470" width="8.7109375" style="1"/>
    <col min="9471" max="9471" width="6.7109375" style="1" customWidth="1"/>
    <col min="9472" max="9473" width="8.7109375" style="1"/>
    <col min="9474" max="9474" width="6.28515625" style="1" customWidth="1"/>
    <col min="9475" max="9475" width="8.7109375" style="1"/>
    <col min="9476" max="9476" width="3.140625" style="1" customWidth="1"/>
    <col min="9477" max="9477" width="8.7109375" style="1"/>
    <col min="9478" max="9478" width="13.28515625" style="1" customWidth="1"/>
    <col min="9479" max="9479" width="8.7109375" style="1"/>
    <col min="9480" max="9480" width="12.85546875" style="1" customWidth="1"/>
    <col min="9481" max="9481" width="11.7109375" style="1" customWidth="1"/>
    <col min="9482" max="9482" width="11.42578125" style="1" customWidth="1"/>
    <col min="9483" max="9483" width="11.7109375" style="1" customWidth="1"/>
    <col min="9484" max="9726" width="8.7109375" style="1"/>
    <col min="9727" max="9727" width="6.7109375" style="1" customWidth="1"/>
    <col min="9728" max="9729" width="8.7109375" style="1"/>
    <col min="9730" max="9730" width="6.28515625" style="1" customWidth="1"/>
    <col min="9731" max="9731" width="8.7109375" style="1"/>
    <col min="9732" max="9732" width="3.140625" style="1" customWidth="1"/>
    <col min="9733" max="9733" width="8.7109375" style="1"/>
    <col min="9734" max="9734" width="13.28515625" style="1" customWidth="1"/>
    <col min="9735" max="9735" width="8.7109375" style="1"/>
    <col min="9736" max="9736" width="12.85546875" style="1" customWidth="1"/>
    <col min="9737" max="9737" width="11.7109375" style="1" customWidth="1"/>
    <col min="9738" max="9738" width="11.42578125" style="1" customWidth="1"/>
    <col min="9739" max="9739" width="11.7109375" style="1" customWidth="1"/>
    <col min="9740" max="9982" width="8.7109375" style="1"/>
    <col min="9983" max="9983" width="6.7109375" style="1" customWidth="1"/>
    <col min="9984" max="9985" width="8.7109375" style="1"/>
    <col min="9986" max="9986" width="6.28515625" style="1" customWidth="1"/>
    <col min="9987" max="9987" width="8.7109375" style="1"/>
    <col min="9988" max="9988" width="3.140625" style="1" customWidth="1"/>
    <col min="9989" max="9989" width="8.7109375" style="1"/>
    <col min="9990" max="9990" width="13.28515625" style="1" customWidth="1"/>
    <col min="9991" max="9991" width="8.7109375" style="1"/>
    <col min="9992" max="9992" width="12.85546875" style="1" customWidth="1"/>
    <col min="9993" max="9993" width="11.7109375" style="1" customWidth="1"/>
    <col min="9994" max="9994" width="11.42578125" style="1" customWidth="1"/>
    <col min="9995" max="9995" width="11.7109375" style="1" customWidth="1"/>
    <col min="9996" max="10238" width="8.7109375" style="1"/>
    <col min="10239" max="10239" width="6.7109375" style="1" customWidth="1"/>
    <col min="10240" max="10241" width="8.7109375" style="1"/>
    <col min="10242" max="10242" width="6.28515625" style="1" customWidth="1"/>
    <col min="10243" max="10243" width="8.7109375" style="1"/>
    <col min="10244" max="10244" width="3.140625" style="1" customWidth="1"/>
    <col min="10245" max="10245" width="8.7109375" style="1"/>
    <col min="10246" max="10246" width="13.28515625" style="1" customWidth="1"/>
    <col min="10247" max="10247" width="8.7109375" style="1"/>
    <col min="10248" max="10248" width="12.85546875" style="1" customWidth="1"/>
    <col min="10249" max="10249" width="11.7109375" style="1" customWidth="1"/>
    <col min="10250" max="10250" width="11.42578125" style="1" customWidth="1"/>
    <col min="10251" max="10251" width="11.7109375" style="1" customWidth="1"/>
    <col min="10252" max="10494" width="8.7109375" style="1"/>
    <col min="10495" max="10495" width="6.7109375" style="1" customWidth="1"/>
    <col min="10496" max="10497" width="8.7109375" style="1"/>
    <col min="10498" max="10498" width="6.28515625" style="1" customWidth="1"/>
    <col min="10499" max="10499" width="8.7109375" style="1"/>
    <col min="10500" max="10500" width="3.140625" style="1" customWidth="1"/>
    <col min="10501" max="10501" width="8.7109375" style="1"/>
    <col min="10502" max="10502" width="13.28515625" style="1" customWidth="1"/>
    <col min="10503" max="10503" width="8.7109375" style="1"/>
    <col min="10504" max="10504" width="12.85546875" style="1" customWidth="1"/>
    <col min="10505" max="10505" width="11.7109375" style="1" customWidth="1"/>
    <col min="10506" max="10506" width="11.42578125" style="1" customWidth="1"/>
    <col min="10507" max="10507" width="11.7109375" style="1" customWidth="1"/>
    <col min="10508" max="10750" width="8.7109375" style="1"/>
    <col min="10751" max="10751" width="6.7109375" style="1" customWidth="1"/>
    <col min="10752" max="10753" width="8.7109375" style="1"/>
    <col min="10754" max="10754" width="6.28515625" style="1" customWidth="1"/>
    <col min="10755" max="10755" width="8.7109375" style="1"/>
    <col min="10756" max="10756" width="3.140625" style="1" customWidth="1"/>
    <col min="10757" max="10757" width="8.7109375" style="1"/>
    <col min="10758" max="10758" width="13.28515625" style="1" customWidth="1"/>
    <col min="10759" max="10759" width="8.7109375" style="1"/>
    <col min="10760" max="10760" width="12.85546875" style="1" customWidth="1"/>
    <col min="10761" max="10761" width="11.7109375" style="1" customWidth="1"/>
    <col min="10762" max="10762" width="11.42578125" style="1" customWidth="1"/>
    <col min="10763" max="10763" width="11.7109375" style="1" customWidth="1"/>
    <col min="10764" max="11006" width="8.7109375" style="1"/>
    <col min="11007" max="11007" width="6.7109375" style="1" customWidth="1"/>
    <col min="11008" max="11009" width="8.7109375" style="1"/>
    <col min="11010" max="11010" width="6.28515625" style="1" customWidth="1"/>
    <col min="11011" max="11011" width="8.7109375" style="1"/>
    <col min="11012" max="11012" width="3.140625" style="1" customWidth="1"/>
    <col min="11013" max="11013" width="8.7109375" style="1"/>
    <col min="11014" max="11014" width="13.28515625" style="1" customWidth="1"/>
    <col min="11015" max="11015" width="8.7109375" style="1"/>
    <col min="11016" max="11016" width="12.85546875" style="1" customWidth="1"/>
    <col min="11017" max="11017" width="11.7109375" style="1" customWidth="1"/>
    <col min="11018" max="11018" width="11.42578125" style="1" customWidth="1"/>
    <col min="11019" max="11019" width="11.7109375" style="1" customWidth="1"/>
    <col min="11020" max="11262" width="8.7109375" style="1"/>
    <col min="11263" max="11263" width="6.7109375" style="1" customWidth="1"/>
    <col min="11264" max="11265" width="8.7109375" style="1"/>
    <col min="11266" max="11266" width="6.28515625" style="1" customWidth="1"/>
    <col min="11267" max="11267" width="8.7109375" style="1"/>
    <col min="11268" max="11268" width="3.140625" style="1" customWidth="1"/>
    <col min="11269" max="11269" width="8.7109375" style="1"/>
    <col min="11270" max="11270" width="13.28515625" style="1" customWidth="1"/>
    <col min="11271" max="11271" width="8.7109375" style="1"/>
    <col min="11272" max="11272" width="12.85546875" style="1" customWidth="1"/>
    <col min="11273" max="11273" width="11.7109375" style="1" customWidth="1"/>
    <col min="11274" max="11274" width="11.42578125" style="1" customWidth="1"/>
    <col min="11275" max="11275" width="11.7109375" style="1" customWidth="1"/>
    <col min="11276" max="11518" width="8.7109375" style="1"/>
    <col min="11519" max="11519" width="6.7109375" style="1" customWidth="1"/>
    <col min="11520" max="11521" width="8.7109375" style="1"/>
    <col min="11522" max="11522" width="6.28515625" style="1" customWidth="1"/>
    <col min="11523" max="11523" width="8.7109375" style="1"/>
    <col min="11524" max="11524" width="3.140625" style="1" customWidth="1"/>
    <col min="11525" max="11525" width="8.7109375" style="1"/>
    <col min="11526" max="11526" width="13.28515625" style="1" customWidth="1"/>
    <col min="11527" max="11527" width="8.7109375" style="1"/>
    <col min="11528" max="11528" width="12.85546875" style="1" customWidth="1"/>
    <col min="11529" max="11529" width="11.7109375" style="1" customWidth="1"/>
    <col min="11530" max="11530" width="11.42578125" style="1" customWidth="1"/>
    <col min="11531" max="11531" width="11.7109375" style="1" customWidth="1"/>
    <col min="11532" max="11774" width="8.7109375" style="1"/>
    <col min="11775" max="11775" width="6.7109375" style="1" customWidth="1"/>
    <col min="11776" max="11777" width="8.7109375" style="1"/>
    <col min="11778" max="11778" width="6.28515625" style="1" customWidth="1"/>
    <col min="11779" max="11779" width="8.7109375" style="1"/>
    <col min="11780" max="11780" width="3.140625" style="1" customWidth="1"/>
    <col min="11781" max="11781" width="8.7109375" style="1"/>
    <col min="11782" max="11782" width="13.28515625" style="1" customWidth="1"/>
    <col min="11783" max="11783" width="8.7109375" style="1"/>
    <col min="11784" max="11784" width="12.85546875" style="1" customWidth="1"/>
    <col min="11785" max="11785" width="11.7109375" style="1" customWidth="1"/>
    <col min="11786" max="11786" width="11.42578125" style="1" customWidth="1"/>
    <col min="11787" max="11787" width="11.7109375" style="1" customWidth="1"/>
    <col min="11788" max="12030" width="8.7109375" style="1"/>
    <col min="12031" max="12031" width="6.7109375" style="1" customWidth="1"/>
    <col min="12032" max="12033" width="8.7109375" style="1"/>
    <col min="12034" max="12034" width="6.28515625" style="1" customWidth="1"/>
    <col min="12035" max="12035" width="8.7109375" style="1"/>
    <col min="12036" max="12036" width="3.140625" style="1" customWidth="1"/>
    <col min="12037" max="12037" width="8.7109375" style="1"/>
    <col min="12038" max="12038" width="13.28515625" style="1" customWidth="1"/>
    <col min="12039" max="12039" width="8.7109375" style="1"/>
    <col min="12040" max="12040" width="12.85546875" style="1" customWidth="1"/>
    <col min="12041" max="12041" width="11.7109375" style="1" customWidth="1"/>
    <col min="12042" max="12042" width="11.42578125" style="1" customWidth="1"/>
    <col min="12043" max="12043" width="11.7109375" style="1" customWidth="1"/>
    <col min="12044" max="12286" width="8.7109375" style="1"/>
    <col min="12287" max="12287" width="6.7109375" style="1" customWidth="1"/>
    <col min="12288" max="12289" width="8.7109375" style="1"/>
    <col min="12290" max="12290" width="6.28515625" style="1" customWidth="1"/>
    <col min="12291" max="12291" width="8.7109375" style="1"/>
    <col min="12292" max="12292" width="3.140625" style="1" customWidth="1"/>
    <col min="12293" max="12293" width="8.7109375" style="1"/>
    <col min="12294" max="12294" width="13.28515625" style="1" customWidth="1"/>
    <col min="12295" max="12295" width="8.7109375" style="1"/>
    <col min="12296" max="12296" width="12.85546875" style="1" customWidth="1"/>
    <col min="12297" max="12297" width="11.7109375" style="1" customWidth="1"/>
    <col min="12298" max="12298" width="11.42578125" style="1" customWidth="1"/>
    <col min="12299" max="12299" width="11.7109375" style="1" customWidth="1"/>
    <col min="12300" max="12542" width="8.7109375" style="1"/>
    <col min="12543" max="12543" width="6.7109375" style="1" customWidth="1"/>
    <col min="12544" max="12545" width="8.7109375" style="1"/>
    <col min="12546" max="12546" width="6.28515625" style="1" customWidth="1"/>
    <col min="12547" max="12547" width="8.7109375" style="1"/>
    <col min="12548" max="12548" width="3.140625" style="1" customWidth="1"/>
    <col min="12549" max="12549" width="8.7109375" style="1"/>
    <col min="12550" max="12550" width="13.28515625" style="1" customWidth="1"/>
    <col min="12551" max="12551" width="8.7109375" style="1"/>
    <col min="12552" max="12552" width="12.85546875" style="1" customWidth="1"/>
    <col min="12553" max="12553" width="11.7109375" style="1" customWidth="1"/>
    <col min="12554" max="12554" width="11.42578125" style="1" customWidth="1"/>
    <col min="12555" max="12555" width="11.7109375" style="1" customWidth="1"/>
    <col min="12556" max="12798" width="8.7109375" style="1"/>
    <col min="12799" max="12799" width="6.7109375" style="1" customWidth="1"/>
    <col min="12800" max="12801" width="8.7109375" style="1"/>
    <col min="12802" max="12802" width="6.28515625" style="1" customWidth="1"/>
    <col min="12803" max="12803" width="8.7109375" style="1"/>
    <col min="12804" max="12804" width="3.140625" style="1" customWidth="1"/>
    <col min="12805" max="12805" width="8.7109375" style="1"/>
    <col min="12806" max="12806" width="13.28515625" style="1" customWidth="1"/>
    <col min="12807" max="12807" width="8.7109375" style="1"/>
    <col min="12808" max="12808" width="12.85546875" style="1" customWidth="1"/>
    <col min="12809" max="12809" width="11.7109375" style="1" customWidth="1"/>
    <col min="12810" max="12810" width="11.42578125" style="1" customWidth="1"/>
    <col min="12811" max="12811" width="11.7109375" style="1" customWidth="1"/>
    <col min="12812" max="13054" width="8.7109375" style="1"/>
    <col min="13055" max="13055" width="6.7109375" style="1" customWidth="1"/>
    <col min="13056" max="13057" width="8.7109375" style="1"/>
    <col min="13058" max="13058" width="6.28515625" style="1" customWidth="1"/>
    <col min="13059" max="13059" width="8.7109375" style="1"/>
    <col min="13060" max="13060" width="3.140625" style="1" customWidth="1"/>
    <col min="13061" max="13061" width="8.7109375" style="1"/>
    <col min="13062" max="13062" width="13.28515625" style="1" customWidth="1"/>
    <col min="13063" max="13063" width="8.7109375" style="1"/>
    <col min="13064" max="13064" width="12.85546875" style="1" customWidth="1"/>
    <col min="13065" max="13065" width="11.7109375" style="1" customWidth="1"/>
    <col min="13066" max="13066" width="11.42578125" style="1" customWidth="1"/>
    <col min="13067" max="13067" width="11.7109375" style="1" customWidth="1"/>
    <col min="13068" max="13310" width="8.7109375" style="1"/>
    <col min="13311" max="13311" width="6.7109375" style="1" customWidth="1"/>
    <col min="13312" max="13313" width="8.7109375" style="1"/>
    <col min="13314" max="13314" width="6.28515625" style="1" customWidth="1"/>
    <col min="13315" max="13315" width="8.7109375" style="1"/>
    <col min="13316" max="13316" width="3.140625" style="1" customWidth="1"/>
    <col min="13317" max="13317" width="8.7109375" style="1"/>
    <col min="13318" max="13318" width="13.28515625" style="1" customWidth="1"/>
    <col min="13319" max="13319" width="8.7109375" style="1"/>
    <col min="13320" max="13320" width="12.85546875" style="1" customWidth="1"/>
    <col min="13321" max="13321" width="11.7109375" style="1" customWidth="1"/>
    <col min="13322" max="13322" width="11.42578125" style="1" customWidth="1"/>
    <col min="13323" max="13323" width="11.7109375" style="1" customWidth="1"/>
    <col min="13324" max="13566" width="8.7109375" style="1"/>
    <col min="13567" max="13567" width="6.7109375" style="1" customWidth="1"/>
    <col min="13568" max="13569" width="8.7109375" style="1"/>
    <col min="13570" max="13570" width="6.28515625" style="1" customWidth="1"/>
    <col min="13571" max="13571" width="8.7109375" style="1"/>
    <col min="13572" max="13572" width="3.140625" style="1" customWidth="1"/>
    <col min="13573" max="13573" width="8.7109375" style="1"/>
    <col min="13574" max="13574" width="13.28515625" style="1" customWidth="1"/>
    <col min="13575" max="13575" width="8.7109375" style="1"/>
    <col min="13576" max="13576" width="12.85546875" style="1" customWidth="1"/>
    <col min="13577" max="13577" width="11.7109375" style="1" customWidth="1"/>
    <col min="13578" max="13578" width="11.42578125" style="1" customWidth="1"/>
    <col min="13579" max="13579" width="11.7109375" style="1" customWidth="1"/>
    <col min="13580" max="13822" width="8.7109375" style="1"/>
    <col min="13823" max="13823" width="6.7109375" style="1" customWidth="1"/>
    <col min="13824" max="13825" width="8.7109375" style="1"/>
    <col min="13826" max="13826" width="6.28515625" style="1" customWidth="1"/>
    <col min="13827" max="13827" width="8.7109375" style="1"/>
    <col min="13828" max="13828" width="3.140625" style="1" customWidth="1"/>
    <col min="13829" max="13829" width="8.7109375" style="1"/>
    <col min="13830" max="13830" width="13.28515625" style="1" customWidth="1"/>
    <col min="13831" max="13831" width="8.7109375" style="1"/>
    <col min="13832" max="13832" width="12.85546875" style="1" customWidth="1"/>
    <col min="13833" max="13833" width="11.7109375" style="1" customWidth="1"/>
    <col min="13834" max="13834" width="11.42578125" style="1" customWidth="1"/>
    <col min="13835" max="13835" width="11.7109375" style="1" customWidth="1"/>
    <col min="13836" max="14078" width="8.7109375" style="1"/>
    <col min="14079" max="14079" width="6.7109375" style="1" customWidth="1"/>
    <col min="14080" max="14081" width="8.7109375" style="1"/>
    <col min="14082" max="14082" width="6.28515625" style="1" customWidth="1"/>
    <col min="14083" max="14083" width="8.7109375" style="1"/>
    <col min="14084" max="14084" width="3.140625" style="1" customWidth="1"/>
    <col min="14085" max="14085" width="8.7109375" style="1"/>
    <col min="14086" max="14086" width="13.28515625" style="1" customWidth="1"/>
    <col min="14087" max="14087" width="8.7109375" style="1"/>
    <col min="14088" max="14088" width="12.85546875" style="1" customWidth="1"/>
    <col min="14089" max="14089" width="11.7109375" style="1" customWidth="1"/>
    <col min="14090" max="14090" width="11.42578125" style="1" customWidth="1"/>
    <col min="14091" max="14091" width="11.7109375" style="1" customWidth="1"/>
    <col min="14092" max="14334" width="8.7109375" style="1"/>
    <col min="14335" max="14335" width="6.7109375" style="1" customWidth="1"/>
    <col min="14336" max="14337" width="8.7109375" style="1"/>
    <col min="14338" max="14338" width="6.28515625" style="1" customWidth="1"/>
    <col min="14339" max="14339" width="8.7109375" style="1"/>
    <col min="14340" max="14340" width="3.140625" style="1" customWidth="1"/>
    <col min="14341" max="14341" width="8.7109375" style="1"/>
    <col min="14342" max="14342" width="13.28515625" style="1" customWidth="1"/>
    <col min="14343" max="14343" width="8.7109375" style="1"/>
    <col min="14344" max="14344" width="12.85546875" style="1" customWidth="1"/>
    <col min="14345" max="14345" width="11.7109375" style="1" customWidth="1"/>
    <col min="14346" max="14346" width="11.42578125" style="1" customWidth="1"/>
    <col min="14347" max="14347" width="11.7109375" style="1" customWidth="1"/>
    <col min="14348" max="14590" width="8.7109375" style="1"/>
    <col min="14591" max="14591" width="6.7109375" style="1" customWidth="1"/>
    <col min="14592" max="14593" width="8.7109375" style="1"/>
    <col min="14594" max="14594" width="6.28515625" style="1" customWidth="1"/>
    <col min="14595" max="14595" width="8.7109375" style="1"/>
    <col min="14596" max="14596" width="3.140625" style="1" customWidth="1"/>
    <col min="14597" max="14597" width="8.7109375" style="1"/>
    <col min="14598" max="14598" width="13.28515625" style="1" customWidth="1"/>
    <col min="14599" max="14599" width="8.7109375" style="1"/>
    <col min="14600" max="14600" width="12.85546875" style="1" customWidth="1"/>
    <col min="14601" max="14601" width="11.7109375" style="1" customWidth="1"/>
    <col min="14602" max="14602" width="11.42578125" style="1" customWidth="1"/>
    <col min="14603" max="14603" width="11.7109375" style="1" customWidth="1"/>
    <col min="14604" max="14846" width="8.7109375" style="1"/>
    <col min="14847" max="14847" width="6.7109375" style="1" customWidth="1"/>
    <col min="14848" max="14849" width="8.7109375" style="1"/>
    <col min="14850" max="14850" width="6.28515625" style="1" customWidth="1"/>
    <col min="14851" max="14851" width="8.7109375" style="1"/>
    <col min="14852" max="14852" width="3.140625" style="1" customWidth="1"/>
    <col min="14853" max="14853" width="8.7109375" style="1"/>
    <col min="14854" max="14854" width="13.28515625" style="1" customWidth="1"/>
    <col min="14855" max="14855" width="8.7109375" style="1"/>
    <col min="14856" max="14856" width="12.85546875" style="1" customWidth="1"/>
    <col min="14857" max="14857" width="11.7109375" style="1" customWidth="1"/>
    <col min="14858" max="14858" width="11.42578125" style="1" customWidth="1"/>
    <col min="14859" max="14859" width="11.7109375" style="1" customWidth="1"/>
    <col min="14860" max="15102" width="8.7109375" style="1"/>
    <col min="15103" max="15103" width="6.7109375" style="1" customWidth="1"/>
    <col min="15104" max="15105" width="8.7109375" style="1"/>
    <col min="15106" max="15106" width="6.28515625" style="1" customWidth="1"/>
    <col min="15107" max="15107" width="8.7109375" style="1"/>
    <col min="15108" max="15108" width="3.140625" style="1" customWidth="1"/>
    <col min="15109" max="15109" width="8.7109375" style="1"/>
    <col min="15110" max="15110" width="13.28515625" style="1" customWidth="1"/>
    <col min="15111" max="15111" width="8.7109375" style="1"/>
    <col min="15112" max="15112" width="12.85546875" style="1" customWidth="1"/>
    <col min="15113" max="15113" width="11.7109375" style="1" customWidth="1"/>
    <col min="15114" max="15114" width="11.42578125" style="1" customWidth="1"/>
    <col min="15115" max="15115" width="11.7109375" style="1" customWidth="1"/>
    <col min="15116" max="15358" width="8.7109375" style="1"/>
    <col min="15359" max="15359" width="6.7109375" style="1" customWidth="1"/>
    <col min="15360" max="15361" width="8.7109375" style="1"/>
    <col min="15362" max="15362" width="6.28515625" style="1" customWidth="1"/>
    <col min="15363" max="15363" width="8.7109375" style="1"/>
    <col min="15364" max="15364" width="3.140625" style="1" customWidth="1"/>
    <col min="15365" max="15365" width="8.7109375" style="1"/>
    <col min="15366" max="15366" width="13.28515625" style="1" customWidth="1"/>
    <col min="15367" max="15367" width="8.7109375" style="1"/>
    <col min="15368" max="15368" width="12.85546875" style="1" customWidth="1"/>
    <col min="15369" max="15369" width="11.7109375" style="1" customWidth="1"/>
    <col min="15370" max="15370" width="11.42578125" style="1" customWidth="1"/>
    <col min="15371" max="15371" width="11.7109375" style="1" customWidth="1"/>
    <col min="15372" max="15614" width="8.7109375" style="1"/>
    <col min="15615" max="15615" width="6.7109375" style="1" customWidth="1"/>
    <col min="15616" max="15617" width="8.7109375" style="1"/>
    <col min="15618" max="15618" width="6.28515625" style="1" customWidth="1"/>
    <col min="15619" max="15619" width="8.7109375" style="1"/>
    <col min="15620" max="15620" width="3.140625" style="1" customWidth="1"/>
    <col min="15621" max="15621" width="8.7109375" style="1"/>
    <col min="15622" max="15622" width="13.28515625" style="1" customWidth="1"/>
    <col min="15623" max="15623" width="8.7109375" style="1"/>
    <col min="15624" max="15624" width="12.85546875" style="1" customWidth="1"/>
    <col min="15625" max="15625" width="11.7109375" style="1" customWidth="1"/>
    <col min="15626" max="15626" width="11.42578125" style="1" customWidth="1"/>
    <col min="15627" max="15627" width="11.7109375" style="1" customWidth="1"/>
    <col min="15628" max="15870" width="8.7109375" style="1"/>
    <col min="15871" max="15871" width="6.7109375" style="1" customWidth="1"/>
    <col min="15872" max="15873" width="8.7109375" style="1"/>
    <col min="15874" max="15874" width="6.28515625" style="1" customWidth="1"/>
    <col min="15875" max="15875" width="8.7109375" style="1"/>
    <col min="15876" max="15876" width="3.140625" style="1" customWidth="1"/>
    <col min="15877" max="15877" width="8.7109375" style="1"/>
    <col min="15878" max="15878" width="13.28515625" style="1" customWidth="1"/>
    <col min="15879" max="15879" width="8.7109375" style="1"/>
    <col min="15880" max="15880" width="12.85546875" style="1" customWidth="1"/>
    <col min="15881" max="15881" width="11.7109375" style="1" customWidth="1"/>
    <col min="15882" max="15882" width="11.42578125" style="1" customWidth="1"/>
    <col min="15883" max="15883" width="11.7109375" style="1" customWidth="1"/>
    <col min="15884" max="16126" width="8.7109375" style="1"/>
    <col min="16127" max="16127" width="6.7109375" style="1" customWidth="1"/>
    <col min="16128" max="16129" width="8.7109375" style="1"/>
    <col min="16130" max="16130" width="6.28515625" style="1" customWidth="1"/>
    <col min="16131" max="16131" width="8.7109375" style="1"/>
    <col min="16132" max="16132" width="3.140625" style="1" customWidth="1"/>
    <col min="16133" max="16133" width="8.7109375" style="1"/>
    <col min="16134" max="16134" width="13.28515625" style="1" customWidth="1"/>
    <col min="16135" max="16135" width="8.7109375" style="1"/>
    <col min="16136" max="16136" width="12.85546875" style="1" customWidth="1"/>
    <col min="16137" max="16137" width="11.7109375" style="1" customWidth="1"/>
    <col min="16138" max="16138" width="11.42578125" style="1" customWidth="1"/>
    <col min="16139" max="16139" width="11.7109375" style="1" customWidth="1"/>
    <col min="16140" max="16382" width="8.7109375" style="1"/>
    <col min="16383" max="16384" width="8.7109375" style="1" customWidth="1"/>
  </cols>
  <sheetData>
    <row r="1" spans="1:15" ht="19.5" thickBot="1" x14ac:dyDescent="0.35">
      <c r="A1" s="60" t="s">
        <v>2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46"/>
    </row>
    <row r="2" spans="1:15" ht="18" customHeight="1" x14ac:dyDescent="0.25">
      <c r="A2" s="15" t="s">
        <v>12</v>
      </c>
      <c r="B2" s="45"/>
      <c r="C2" s="16"/>
      <c r="D2" s="16"/>
      <c r="E2" s="17"/>
      <c r="F2" s="17"/>
      <c r="G2" s="9"/>
      <c r="H2" s="9"/>
      <c r="I2" s="9"/>
      <c r="J2" s="9"/>
      <c r="K2" s="9"/>
      <c r="L2" s="47"/>
    </row>
    <row r="3" spans="1:15" ht="18" customHeight="1" x14ac:dyDescent="0.25">
      <c r="A3" s="15" t="s">
        <v>13</v>
      </c>
      <c r="B3" s="44"/>
      <c r="C3" s="18"/>
      <c r="D3" s="18"/>
      <c r="E3" s="17"/>
      <c r="F3" s="17"/>
      <c r="G3" s="14" t="s">
        <v>15</v>
      </c>
      <c r="H3" s="10"/>
      <c r="I3" s="10"/>
      <c r="J3" s="10"/>
      <c r="K3" s="10"/>
      <c r="L3" s="47"/>
    </row>
    <row r="4" spans="1:15" ht="18" customHeight="1" x14ac:dyDescent="0.25">
      <c r="A4" s="15" t="s">
        <v>14</v>
      </c>
      <c r="B4" s="44"/>
      <c r="C4" s="18"/>
      <c r="D4" s="18"/>
      <c r="E4" s="17"/>
      <c r="F4" s="17"/>
      <c r="G4" s="9"/>
      <c r="H4" s="9"/>
      <c r="I4" s="9"/>
      <c r="J4" s="9"/>
      <c r="K4" s="9"/>
      <c r="L4" s="47"/>
    </row>
    <row r="5" spans="1:15" ht="15.75" thickBot="1" x14ac:dyDescent="0.3">
      <c r="A5" s="19"/>
      <c r="B5" s="19"/>
      <c r="C5" s="19"/>
      <c r="D5" s="19"/>
      <c r="E5" s="20"/>
      <c r="F5" s="21"/>
      <c r="G5" s="31"/>
      <c r="H5" s="31"/>
      <c r="I5" s="31"/>
      <c r="J5" s="31"/>
      <c r="K5" s="31"/>
      <c r="L5" s="48"/>
    </row>
    <row r="6" spans="1:15" ht="73.5" customHeight="1" thickBot="1" x14ac:dyDescent="0.3">
      <c r="A6" s="35" t="s">
        <v>29</v>
      </c>
      <c r="B6" s="22" t="s">
        <v>0</v>
      </c>
      <c r="C6" s="22" t="s">
        <v>1</v>
      </c>
      <c r="D6" s="43" t="s">
        <v>11</v>
      </c>
      <c r="E6" s="23" t="s">
        <v>3</v>
      </c>
      <c r="F6" s="24" t="s">
        <v>4</v>
      </c>
      <c r="G6" s="32" t="s">
        <v>28</v>
      </c>
      <c r="H6" s="32" t="s">
        <v>5</v>
      </c>
      <c r="I6" s="32" t="s">
        <v>25</v>
      </c>
      <c r="J6" s="32" t="s">
        <v>26</v>
      </c>
      <c r="K6" s="54" t="s">
        <v>27</v>
      </c>
      <c r="L6" s="49"/>
      <c r="M6" s="11"/>
    </row>
    <row r="7" spans="1:15" ht="18" customHeight="1" thickBot="1" x14ac:dyDescent="0.3">
      <c r="A7" s="36"/>
      <c r="B7" s="25"/>
      <c r="C7" s="25"/>
      <c r="D7" s="42" t="s">
        <v>7</v>
      </c>
      <c r="E7" s="39">
        <v>0</v>
      </c>
      <c r="F7" s="26">
        <v>25</v>
      </c>
      <c r="G7" s="33">
        <f>E7*F7</f>
        <v>0</v>
      </c>
      <c r="H7" s="34">
        <f>IF(D7="PEERS",K7*0.0686,IF(D7="PSRS",K7*0.145,IF(D7="PSRSS",K7*0.0967,IF(D7="Non-Member",0,IF(D7="Not a District Employee",0)))))</f>
        <v>0</v>
      </c>
      <c r="I7" s="34">
        <f>IF(D7="PEERS",K7*0.0145,IF(D7="PSRS",K7*0.0145,IF(D7="PSRSS",K7*0.0145,IF(D7="Non-Member",K7*0.0145,IF(D7="Not a District Employee",0)))))</f>
        <v>0</v>
      </c>
      <c r="J7" s="34">
        <f>IF(D7="PEERS",K7*0.062,IF(D7="PSRS",0,IF(D7="PSRSS",K7*0.062,IF(D7="Non-Member",K7*0.062,IF(D7="Not a District Employee",0)))))</f>
        <v>0</v>
      </c>
      <c r="K7" s="55">
        <f>IF(D7="PEERS",G7/(1+N7+N12+N13),IF(D7="PSRS",G7/(1+N8+N13),IF(D7="PSRSS",G7/(1+N9+N12+N13),IF(D7="Non-Member",G7/(1+N12+N13),IF(D7="Not a District Employee",G7)))))</f>
        <v>0</v>
      </c>
      <c r="L7" s="50"/>
      <c r="M7" s="12" t="s">
        <v>6</v>
      </c>
      <c r="N7" s="57">
        <v>6.8599999999999994E-2</v>
      </c>
      <c r="O7" s="11" t="s">
        <v>21</v>
      </c>
    </row>
    <row r="8" spans="1:15" ht="18" customHeight="1" thickBot="1" x14ac:dyDescent="0.3">
      <c r="A8" s="37"/>
      <c r="B8" s="27"/>
      <c r="C8" s="27"/>
      <c r="D8" s="42"/>
      <c r="E8" s="40">
        <v>0</v>
      </c>
      <c r="F8" s="28">
        <v>25</v>
      </c>
      <c r="G8" s="33">
        <f t="shared" ref="G8:G21" si="0">E8*F8</f>
        <v>0</v>
      </c>
      <c r="H8" s="34" t="b">
        <f t="shared" ref="H8:H21" si="1">IF(D8="PEERS",K8*0.0686,IF(D8="PSRS",K8*0.145,IF(D8="PSRSS",K8*0.0967,IF(D8="Non-Member",0,IF(D8="Not a District Employee",0)))))</f>
        <v>0</v>
      </c>
      <c r="I8" s="34" t="b">
        <f t="shared" ref="I8:I21" si="2">IF(D8="PEERS",K8*0.0145,IF(D8="PSRS",K8*0.0145,IF(D8="PSRSS",K8*0.0145,IF(D8="Non-Member",K8*0.0145,IF(D8="Not a District Employee",0)))))</f>
        <v>0</v>
      </c>
      <c r="J8" s="34" t="b">
        <f t="shared" ref="J8:J21" si="3">IF(D8="PEERS",K8*0.062,IF(D8="PSRS",0,IF(D8="PSRSS",K8*0.062,IF(D8="Non-Member",K8*0.062,IF(D8="Not a District Employee",0)))))</f>
        <v>0</v>
      </c>
      <c r="K8" s="55" t="b">
        <f>IF(D8="PEERS",G8/(1+N7+N12+N13),IF(D8="PSRS",G8/(1+N8+N13),IF(D8="PSRSS",G8/(1+N9+N12+N13),IF(D8="Non-Member",G8/(1+N12+N13),IF(D8="Not a District Employee",G8)))))</f>
        <v>0</v>
      </c>
      <c r="L8" s="50"/>
      <c r="M8" s="12" t="s">
        <v>7</v>
      </c>
      <c r="N8" s="57">
        <v>0.14499999999999999</v>
      </c>
      <c r="O8" s="11" t="s">
        <v>19</v>
      </c>
    </row>
    <row r="9" spans="1:15" ht="18" customHeight="1" thickBot="1" x14ac:dyDescent="0.3">
      <c r="A9" s="37"/>
      <c r="B9" s="27"/>
      <c r="C9" s="27"/>
      <c r="D9" s="42"/>
      <c r="E9" s="40">
        <v>0</v>
      </c>
      <c r="F9" s="28">
        <v>25</v>
      </c>
      <c r="G9" s="33">
        <f t="shared" si="0"/>
        <v>0</v>
      </c>
      <c r="H9" s="34" t="b">
        <f>IF(D9="PEERS",K9*0.0686,IF(D9="PSRS",K9*0.145,IF(D9="PSRSS",K9*0.0967,IF(D9="Non-Member",0,IF(D9="Not a District Employee",0)))))</f>
        <v>0</v>
      </c>
      <c r="I9" s="34" t="b">
        <f>IF(D9="PEERS",K9*0.0145,IF(D9="PSRS",K9*0.0145,IF(D9="PSRSS",K9*0.0145,IF(D9="Non-Member",K9*0.0145,IF(D9="Not a District Employee",0)))))</f>
        <v>0</v>
      </c>
      <c r="J9" s="34" t="b">
        <f t="shared" si="3"/>
        <v>0</v>
      </c>
      <c r="K9" s="55" t="b">
        <f>IF(D9="PEERS",G9/(1+N7+N12+N13),IF(D9="PSRS",G9/(1+N8+N13),IF(D9="PSRSS",G9/(1+N9+N12+N13),IF(D9="Non-Member",G9/(1+N12+N13),IF(D9="Not a District Employee",G9)))))</f>
        <v>0</v>
      </c>
      <c r="L9" s="50"/>
      <c r="M9" s="12" t="s">
        <v>8</v>
      </c>
      <c r="N9" s="57">
        <v>9.6699999999999994E-2</v>
      </c>
      <c r="O9" s="11" t="s">
        <v>20</v>
      </c>
    </row>
    <row r="10" spans="1:15" ht="18" customHeight="1" thickBot="1" x14ac:dyDescent="0.3">
      <c r="A10" s="37"/>
      <c r="B10" s="27"/>
      <c r="C10" s="27"/>
      <c r="D10" s="42"/>
      <c r="E10" s="40">
        <v>0</v>
      </c>
      <c r="F10" s="28">
        <v>25</v>
      </c>
      <c r="G10" s="33">
        <f t="shared" si="0"/>
        <v>0</v>
      </c>
      <c r="H10" s="34" t="b">
        <f t="shared" si="1"/>
        <v>0</v>
      </c>
      <c r="I10" s="34" t="b">
        <f t="shared" si="2"/>
        <v>0</v>
      </c>
      <c r="J10" s="34" t="b">
        <f t="shared" si="3"/>
        <v>0</v>
      </c>
      <c r="K10" s="55" t="b">
        <f>IF(D10="PEERS",G10/(1+N7+N12+N13),IF(D10="PSRS",G10/(1+N8+N13),IF(D10="PSRSS",G10/(1+N9+N12+N13),IF(D10="Non-Member",G10/(1+N12+N13),IF(D10="Not a District Employee",G10)))))</f>
        <v>0</v>
      </c>
      <c r="L10" s="50"/>
      <c r="M10" s="12" t="s">
        <v>16</v>
      </c>
      <c r="N10" s="57">
        <v>0</v>
      </c>
      <c r="O10" s="11" t="s">
        <v>22</v>
      </c>
    </row>
    <row r="11" spans="1:15" ht="18" customHeight="1" thickBot="1" x14ac:dyDescent="0.3">
      <c r="A11" s="37"/>
      <c r="B11" s="27"/>
      <c r="C11" s="27"/>
      <c r="D11" s="42"/>
      <c r="E11" s="40">
        <v>0</v>
      </c>
      <c r="F11" s="28">
        <v>25</v>
      </c>
      <c r="G11" s="33">
        <f t="shared" si="0"/>
        <v>0</v>
      </c>
      <c r="H11" s="34" t="b">
        <f t="shared" si="1"/>
        <v>0</v>
      </c>
      <c r="I11" s="34" t="b">
        <f t="shared" si="2"/>
        <v>0</v>
      </c>
      <c r="J11" s="34" t="b">
        <f t="shared" si="3"/>
        <v>0</v>
      </c>
      <c r="K11" s="55" t="b">
        <f>IF(D11="PEERS",G11/(1+N7+N12+N13),IF(D11="PSRS",G11/(1+N8+N13),IF(D11="PSRSS",G11/(1+N9+N12+N13),IF(D11="Non-Member",G11/(1+N12+N13),IF(D11="Not a District Employee",G11)))))</f>
        <v>0</v>
      </c>
      <c r="L11" s="50"/>
      <c r="M11" s="12" t="s">
        <v>18</v>
      </c>
      <c r="N11" s="57" t="s">
        <v>17</v>
      </c>
      <c r="O11" s="58" t="s">
        <v>23</v>
      </c>
    </row>
    <row r="12" spans="1:15" ht="18" customHeight="1" thickBot="1" x14ac:dyDescent="0.3">
      <c r="A12" s="37"/>
      <c r="B12" s="27"/>
      <c r="C12" s="27"/>
      <c r="D12" s="42"/>
      <c r="E12" s="40"/>
      <c r="F12" s="28"/>
      <c r="G12" s="33">
        <f t="shared" si="0"/>
        <v>0</v>
      </c>
      <c r="H12" s="34" t="b">
        <f t="shared" si="1"/>
        <v>0</v>
      </c>
      <c r="I12" s="34" t="b">
        <f t="shared" si="2"/>
        <v>0</v>
      </c>
      <c r="J12" s="34" t="b">
        <f t="shared" si="3"/>
        <v>0</v>
      </c>
      <c r="K12" s="55" t="b">
        <f>IF(D12="PEERS",G12/(1+N7+N12+N13),IF(D12="PSRS",G12/(1+N8+N13),IF(D12="PSRSS",G12/(1+N9+N12+N13),IF(D12="Non-Member",G12/(1+N12+N13),IF(D12="Not a District Employee",G12)))))</f>
        <v>0</v>
      </c>
      <c r="L12" s="50"/>
      <c r="M12" s="12" t="s">
        <v>9</v>
      </c>
      <c r="N12" s="57">
        <v>6.2E-2</v>
      </c>
      <c r="O12" s="58"/>
    </row>
    <row r="13" spans="1:15" ht="18" customHeight="1" thickBot="1" x14ac:dyDescent="0.3">
      <c r="A13" s="37"/>
      <c r="B13" s="27"/>
      <c r="C13" s="27"/>
      <c r="D13" s="42"/>
      <c r="E13" s="40"/>
      <c r="F13" s="28"/>
      <c r="G13" s="33">
        <f t="shared" si="0"/>
        <v>0</v>
      </c>
      <c r="H13" s="34" t="b">
        <f t="shared" si="1"/>
        <v>0</v>
      </c>
      <c r="I13" s="34" t="b">
        <f t="shared" si="2"/>
        <v>0</v>
      </c>
      <c r="J13" s="34" t="b">
        <f t="shared" si="3"/>
        <v>0</v>
      </c>
      <c r="K13" s="55" t="b">
        <f>IF(D13="PEERS",G13/(1+N7+N12+N13),IF(D13="PSRS",G13/(1+N8+N13),IF(D13="PSRSS",G13/(1+N9+N12+N13),IF(D13="Non-Member",G13/(1+N12+N13),IF(D13="Not a District Employee",G13)))))</f>
        <v>0</v>
      </c>
      <c r="L13" s="50"/>
      <c r="M13" s="13" t="s">
        <v>10</v>
      </c>
      <c r="N13" s="57">
        <v>1.4500000000000001E-2</v>
      </c>
      <c r="O13" s="58"/>
    </row>
    <row r="14" spans="1:15" ht="18" customHeight="1" thickBot="1" x14ac:dyDescent="0.3">
      <c r="A14" s="37"/>
      <c r="B14" s="27"/>
      <c r="C14" s="27"/>
      <c r="D14" s="42"/>
      <c r="E14" s="40"/>
      <c r="F14" s="28"/>
      <c r="G14" s="33">
        <f t="shared" si="0"/>
        <v>0</v>
      </c>
      <c r="H14" s="34" t="b">
        <f t="shared" si="1"/>
        <v>0</v>
      </c>
      <c r="I14" s="34" t="b">
        <f t="shared" si="2"/>
        <v>0</v>
      </c>
      <c r="J14" s="34" t="b">
        <f t="shared" si="3"/>
        <v>0</v>
      </c>
      <c r="K14" s="55" t="b">
        <f>IF(D14="PEERS",G14/(1+N7+N12+N13),IF(D14="PSRS",G14/(1+N8+N13),IF(D14="PSRSS",G14/(1+N9+N12+N13),IF(D14="Non-Member",G14/(1+N12+N13),IF(D14="Not a District Employee",G14)))))</f>
        <v>0</v>
      </c>
      <c r="L14" s="50"/>
    </row>
    <row r="15" spans="1:15" ht="18" customHeight="1" thickBot="1" x14ac:dyDescent="0.3">
      <c r="A15" s="37"/>
      <c r="B15" s="27"/>
      <c r="C15" s="27"/>
      <c r="D15" s="42"/>
      <c r="E15" s="40"/>
      <c r="F15" s="28"/>
      <c r="G15" s="33">
        <f t="shared" si="0"/>
        <v>0</v>
      </c>
      <c r="H15" s="34" t="b">
        <f t="shared" si="1"/>
        <v>0</v>
      </c>
      <c r="I15" s="34" t="b">
        <f t="shared" si="2"/>
        <v>0</v>
      </c>
      <c r="J15" s="34" t="b">
        <f t="shared" si="3"/>
        <v>0</v>
      </c>
      <c r="K15" s="55" t="b">
        <f>IF(D15="PEERS",G15/(1+N7+N12+N13),IF(D15="PSRS",G15/(1+N8+N13),IF(D15="PSRSS",G15/(1+N9+N12+N13),IF(D15="Non-Member",G15/(1+N12+N13),IF(D15="Not a District Employee",G15)))))</f>
        <v>0</v>
      </c>
      <c r="L15" s="50"/>
    </row>
    <row r="16" spans="1:15" ht="18" customHeight="1" thickBot="1" x14ac:dyDescent="0.3">
      <c r="A16" s="37"/>
      <c r="B16" s="27"/>
      <c r="C16" s="27"/>
      <c r="D16" s="42"/>
      <c r="E16" s="40"/>
      <c r="F16" s="28"/>
      <c r="G16" s="33">
        <f t="shared" si="0"/>
        <v>0</v>
      </c>
      <c r="H16" s="34" t="b">
        <f t="shared" si="1"/>
        <v>0</v>
      </c>
      <c r="I16" s="34" t="b">
        <f t="shared" si="2"/>
        <v>0</v>
      </c>
      <c r="J16" s="34" t="b">
        <f t="shared" si="3"/>
        <v>0</v>
      </c>
      <c r="K16" s="55" t="b">
        <f>IF(D16="PEERS",G16/(1+N7+N12+N13),IF(D16="PSRS",G16/(1+N8+N13),IF(D16="PSRSS",G16/(1+N9+N12+N13),IF(D16="Non-Member",G16/(1+N12+N13),IF(D16="Not a District Employee",G16)))))</f>
        <v>0</v>
      </c>
      <c r="L16" s="50"/>
    </row>
    <row r="17" spans="1:15" ht="18" customHeight="1" thickBot="1" x14ac:dyDescent="0.3">
      <c r="A17" s="37"/>
      <c r="B17" s="27"/>
      <c r="C17" s="27"/>
      <c r="D17" s="42"/>
      <c r="E17" s="40"/>
      <c r="F17" s="28"/>
      <c r="G17" s="33">
        <f t="shared" si="0"/>
        <v>0</v>
      </c>
      <c r="H17" s="34" t="b">
        <f t="shared" si="1"/>
        <v>0</v>
      </c>
      <c r="I17" s="34" t="b">
        <f t="shared" si="2"/>
        <v>0</v>
      </c>
      <c r="J17" s="34" t="b">
        <f t="shared" si="3"/>
        <v>0</v>
      </c>
      <c r="K17" s="55" t="b">
        <f>IF(D17="PEERS",G17/(1+N7+N12+N13),IF(D17="PSRS",G17/(1+N8+N13),IF(D17="PSRSS",G17/(1+N9+N12+N13),IF(D17="Non-Member",G17/(1+N12+N13),IF(D17="Not a District Employee",G17)))))</f>
        <v>0</v>
      </c>
      <c r="L17" s="50"/>
    </row>
    <row r="18" spans="1:15" ht="18" customHeight="1" thickBot="1" x14ac:dyDescent="0.3">
      <c r="A18" s="37"/>
      <c r="B18" s="27"/>
      <c r="C18" s="27"/>
      <c r="D18" s="42"/>
      <c r="E18" s="40"/>
      <c r="F18" s="28"/>
      <c r="G18" s="33">
        <f t="shared" si="0"/>
        <v>0</v>
      </c>
      <c r="H18" s="34" t="b">
        <f t="shared" si="1"/>
        <v>0</v>
      </c>
      <c r="I18" s="34" t="b">
        <f t="shared" si="2"/>
        <v>0</v>
      </c>
      <c r="J18" s="34" t="b">
        <f t="shared" si="3"/>
        <v>0</v>
      </c>
      <c r="K18" s="55" t="b">
        <f>IF(D18="PEERS",G18/(1+N7+N12+N13),IF(D18="PSRS",G18/(1+N8+N13),IF(D18="PSRSS",G18/(1+N9+N12+N13),IF(D18="Non-Member",G18/(1+N12+N13),IF(D18="Not a District Employee",G18)))))</f>
        <v>0</v>
      </c>
      <c r="L18" s="50"/>
    </row>
    <row r="19" spans="1:15" ht="18" customHeight="1" thickBot="1" x14ac:dyDescent="0.3">
      <c r="A19" s="38"/>
      <c r="B19" s="29"/>
      <c r="C19" s="29"/>
      <c r="D19" s="42"/>
      <c r="E19" s="41"/>
      <c r="F19" s="30"/>
      <c r="G19" s="33">
        <f t="shared" si="0"/>
        <v>0</v>
      </c>
      <c r="H19" s="34" t="b">
        <f t="shared" si="1"/>
        <v>0</v>
      </c>
      <c r="I19" s="34" t="b">
        <f t="shared" si="2"/>
        <v>0</v>
      </c>
      <c r="J19" s="34" t="b">
        <f t="shared" si="3"/>
        <v>0</v>
      </c>
      <c r="K19" s="55" t="b">
        <f>IF(D19="PEERS",G19/(1+N7+N12+N13),IF(D19="PSRS",G19/(1+N8+N13),IF(D19="PSRSS",G19/(1+N9+N12+N13),IF(D19="Non-Member",G19/(1+N12+N13),IF(D19="Not a District Employee",G19)))))</f>
        <v>0</v>
      </c>
      <c r="L19" s="50"/>
    </row>
    <row r="20" spans="1:15" ht="18" customHeight="1" thickBot="1" x14ac:dyDescent="0.3">
      <c r="A20" s="37"/>
      <c r="B20" s="27"/>
      <c r="C20" s="27"/>
      <c r="D20" s="42"/>
      <c r="E20" s="40"/>
      <c r="F20" s="28"/>
      <c r="G20" s="33">
        <f t="shared" si="0"/>
        <v>0</v>
      </c>
      <c r="H20" s="34" t="b">
        <f t="shared" si="1"/>
        <v>0</v>
      </c>
      <c r="I20" s="34" t="b">
        <f t="shared" si="2"/>
        <v>0</v>
      </c>
      <c r="J20" s="34" t="b">
        <f t="shared" si="3"/>
        <v>0</v>
      </c>
      <c r="K20" s="55" t="b">
        <f>IF(D20="PEERS",G20/(1+N7+N12+N13),IF(D20="PSRS",G20/(1+N8+N13),IF(D20="PSRSS",G20/(1+N9+N12+N13),IF(D20="Non-Member",G20/(1+N12+N13),IF(D20="Not a District Employee",G20)))))</f>
        <v>0</v>
      </c>
      <c r="L20" s="50"/>
    </row>
    <row r="21" spans="1:15" ht="18" customHeight="1" x14ac:dyDescent="0.25">
      <c r="A21" s="37"/>
      <c r="B21" s="27"/>
      <c r="C21" s="27"/>
      <c r="D21" s="42"/>
      <c r="E21" s="40"/>
      <c r="F21" s="28"/>
      <c r="G21" s="33">
        <f t="shared" si="0"/>
        <v>0</v>
      </c>
      <c r="H21" s="34" t="b">
        <f t="shared" si="1"/>
        <v>0</v>
      </c>
      <c r="I21" s="34" t="b">
        <f t="shared" si="2"/>
        <v>0</v>
      </c>
      <c r="J21" s="34" t="b">
        <f t="shared" si="3"/>
        <v>0</v>
      </c>
      <c r="K21" s="55" t="b">
        <f>IF(D21="PEERS",G21/(1+N7+N12+N13),IF(D21="PSRS",G21/(1+N8+N13),IF(D21="PSRSS",G21/(1+N9+N12+N13),IF(D21="Non-Member",G21/(1+N12+N13),IF(D21="Not a District Employee",G21)))))</f>
        <v>0</v>
      </c>
      <c r="L21" s="50"/>
    </row>
    <row r="22" spans="1:15" x14ac:dyDescent="0.25">
      <c r="A22" s="5" t="s">
        <v>24</v>
      </c>
      <c r="B22" s="5"/>
      <c r="C22" s="5"/>
      <c r="D22" s="5"/>
      <c r="E22" s="6"/>
      <c r="F22" s="7"/>
      <c r="G22" s="53">
        <f>SUM(G7:G21)</f>
        <v>0</v>
      </c>
      <c r="H22" s="7"/>
      <c r="I22" s="7"/>
      <c r="J22" s="7"/>
      <c r="K22" s="7"/>
      <c r="L22" s="51"/>
    </row>
    <row r="23" spans="1:15" x14ac:dyDescent="0.25">
      <c r="A23" s="5"/>
      <c r="B23" s="5"/>
      <c r="C23" s="5"/>
      <c r="D23" s="5"/>
      <c r="E23" s="6"/>
      <c r="F23" s="7"/>
      <c r="G23" s="7"/>
      <c r="H23" s="7"/>
      <c r="I23" s="7"/>
      <c r="J23" s="7"/>
      <c r="K23" s="7"/>
      <c r="L23" s="51"/>
    </row>
    <row r="24" spans="1:15" x14ac:dyDescent="0.25">
      <c r="A24" s="5"/>
      <c r="B24" s="5"/>
      <c r="C24" s="5"/>
      <c r="D24" s="5"/>
      <c r="E24" s="6"/>
      <c r="F24" s="7"/>
      <c r="G24" s="7"/>
      <c r="H24" s="7"/>
      <c r="I24" s="7"/>
      <c r="J24" s="7"/>
      <c r="K24" s="7"/>
      <c r="L24" s="51"/>
    </row>
    <row r="25" spans="1:15" x14ac:dyDescent="0.25">
      <c r="A25" s="5"/>
      <c r="B25" s="5"/>
      <c r="C25" s="5"/>
      <c r="D25" s="5"/>
      <c r="E25" s="6"/>
      <c r="F25" s="7"/>
      <c r="G25" s="7"/>
      <c r="H25" s="7"/>
      <c r="I25" s="7"/>
      <c r="J25" s="7"/>
      <c r="K25" s="7"/>
      <c r="L25" s="51"/>
    </row>
    <row r="26" spans="1:15" s="5" customFormat="1" x14ac:dyDescent="0.25">
      <c r="E26" s="6"/>
      <c r="F26" s="7"/>
      <c r="G26" s="7"/>
      <c r="H26" s="7"/>
      <c r="I26" s="7"/>
      <c r="J26" s="7"/>
      <c r="K26" s="7"/>
      <c r="L26" s="51"/>
      <c r="M26" s="2"/>
      <c r="N26" s="56"/>
      <c r="O26" s="59"/>
    </row>
    <row r="27" spans="1:15" s="5" customFormat="1" x14ac:dyDescent="0.25">
      <c r="E27" s="6"/>
      <c r="F27" s="7"/>
      <c r="G27" s="7"/>
      <c r="H27" s="7"/>
      <c r="I27" s="7"/>
      <c r="J27" s="7"/>
      <c r="K27" s="7"/>
      <c r="L27" s="51"/>
      <c r="M27" s="2"/>
      <c r="N27" s="56"/>
      <c r="O27" s="59"/>
    </row>
    <row r="28" spans="1:15" s="5" customFormat="1" x14ac:dyDescent="0.25">
      <c r="E28" s="6"/>
      <c r="F28" s="7"/>
      <c r="G28" s="7"/>
      <c r="H28" s="7"/>
      <c r="I28" s="7"/>
      <c r="J28" s="7"/>
      <c r="K28" s="7"/>
      <c r="L28" s="51"/>
      <c r="M28" s="2"/>
      <c r="N28" s="56"/>
      <c r="O28" s="59"/>
    </row>
    <row r="29" spans="1:15" s="5" customFormat="1" x14ac:dyDescent="0.25">
      <c r="E29" s="6"/>
      <c r="F29" s="7"/>
      <c r="G29" s="7"/>
      <c r="H29" s="7"/>
      <c r="I29" s="7"/>
      <c r="J29" s="7"/>
      <c r="K29" s="7"/>
      <c r="L29" s="51"/>
      <c r="M29" s="8"/>
      <c r="N29" s="9"/>
      <c r="O29" s="59"/>
    </row>
    <row r="30" spans="1:15" s="5" customFormat="1" x14ac:dyDescent="0.25">
      <c r="E30" s="6"/>
      <c r="F30" s="7"/>
      <c r="G30" s="7"/>
      <c r="H30" s="7"/>
      <c r="I30" s="7"/>
      <c r="J30" s="7"/>
      <c r="K30" s="7"/>
      <c r="L30" s="51"/>
      <c r="M30" s="8"/>
      <c r="N30" s="9"/>
      <c r="O30" s="59"/>
    </row>
    <row r="31" spans="1:15" s="5" customFormat="1" x14ac:dyDescent="0.25">
      <c r="E31" s="6"/>
      <c r="F31" s="7"/>
      <c r="G31" s="7"/>
      <c r="H31" s="7"/>
      <c r="I31" s="7"/>
      <c r="J31" s="7"/>
      <c r="K31" s="7"/>
      <c r="L31" s="51"/>
      <c r="M31" s="8"/>
      <c r="N31" s="9"/>
      <c r="O31" s="59"/>
    </row>
    <row r="32" spans="1:15" s="5" customFormat="1" x14ac:dyDescent="0.25">
      <c r="E32" s="6"/>
      <c r="F32" s="7"/>
      <c r="G32" s="7"/>
      <c r="H32" s="7"/>
      <c r="I32" s="7"/>
      <c r="J32" s="7"/>
      <c r="K32" s="7"/>
      <c r="L32" s="51"/>
      <c r="M32" s="8"/>
      <c r="N32" s="9"/>
      <c r="O32" s="59"/>
    </row>
    <row r="33" spans="1:15" s="5" customFormat="1" x14ac:dyDescent="0.25">
      <c r="E33" s="6"/>
      <c r="F33" s="7"/>
      <c r="G33" s="7"/>
      <c r="H33" s="7"/>
      <c r="I33" s="7"/>
      <c r="J33" s="7"/>
      <c r="K33" s="7"/>
      <c r="L33" s="51"/>
      <c r="M33" s="8"/>
      <c r="N33" s="9"/>
      <c r="O33" s="59"/>
    </row>
    <row r="34" spans="1:15" s="5" customFormat="1" x14ac:dyDescent="0.25">
      <c r="E34" s="6"/>
      <c r="F34" s="7"/>
      <c r="G34" s="7"/>
      <c r="H34" s="7"/>
      <c r="I34" s="7"/>
      <c r="J34" s="7"/>
      <c r="K34" s="7"/>
      <c r="L34" s="51"/>
      <c r="M34" s="8"/>
      <c r="N34" s="9"/>
      <c r="O34" s="59"/>
    </row>
    <row r="35" spans="1:15" s="5" customFormat="1" x14ac:dyDescent="0.25">
      <c r="E35" s="6"/>
      <c r="F35" s="7"/>
      <c r="G35" s="7"/>
      <c r="H35" s="7"/>
      <c r="I35" s="7"/>
      <c r="J35" s="7"/>
      <c r="K35" s="7"/>
      <c r="L35" s="51"/>
      <c r="M35" s="8"/>
      <c r="N35" s="9"/>
      <c r="O35" s="59"/>
    </row>
    <row r="36" spans="1:15" s="5" customFormat="1" x14ac:dyDescent="0.25">
      <c r="E36" s="6"/>
      <c r="F36" s="7"/>
      <c r="G36" s="7"/>
      <c r="H36" s="7"/>
      <c r="I36" s="7"/>
      <c r="J36" s="7"/>
      <c r="K36" s="7"/>
      <c r="L36" s="51"/>
      <c r="M36" s="8"/>
      <c r="N36" s="9"/>
      <c r="O36" s="59"/>
    </row>
    <row r="37" spans="1:15" s="5" customFormat="1" x14ac:dyDescent="0.25">
      <c r="E37" s="6"/>
      <c r="F37" s="7"/>
      <c r="G37" s="7"/>
      <c r="H37" s="7"/>
      <c r="I37" s="7"/>
      <c r="J37" s="7"/>
      <c r="K37" s="7"/>
      <c r="L37" s="51"/>
      <c r="M37" s="8"/>
      <c r="N37" s="9"/>
      <c r="O37" s="59"/>
    </row>
    <row r="38" spans="1:15" s="5" customFormat="1" x14ac:dyDescent="0.25">
      <c r="E38" s="6"/>
      <c r="F38" s="7"/>
      <c r="G38" s="7"/>
      <c r="H38" s="7"/>
      <c r="I38" s="7"/>
      <c r="J38" s="7"/>
      <c r="K38" s="7"/>
      <c r="L38" s="51"/>
      <c r="M38" s="8"/>
      <c r="N38" s="9"/>
      <c r="O38" s="59"/>
    </row>
    <row r="39" spans="1:15" s="5" customFormat="1" x14ac:dyDescent="0.25">
      <c r="E39" s="6"/>
      <c r="F39" s="7"/>
      <c r="G39" s="7"/>
      <c r="H39" s="7"/>
      <c r="I39" s="7"/>
      <c r="J39" s="7"/>
      <c r="K39" s="7"/>
      <c r="L39" s="51"/>
      <c r="M39" s="8"/>
      <c r="N39" s="9"/>
      <c r="O39" s="59"/>
    </row>
    <row r="40" spans="1:15" s="5" customFormat="1" x14ac:dyDescent="0.25">
      <c r="E40" s="6"/>
      <c r="F40" s="7"/>
      <c r="G40" s="7"/>
      <c r="H40" s="7"/>
      <c r="I40" s="7"/>
      <c r="J40" s="7"/>
      <c r="K40" s="7"/>
      <c r="L40" s="51"/>
      <c r="M40" s="8"/>
      <c r="N40" s="9"/>
      <c r="O40" s="59"/>
    </row>
    <row r="41" spans="1:15" s="5" customFormat="1" x14ac:dyDescent="0.25">
      <c r="E41" s="6"/>
      <c r="F41" s="7"/>
      <c r="G41" s="7"/>
      <c r="H41" s="7"/>
      <c r="I41" s="7"/>
      <c r="J41" s="7"/>
      <c r="K41" s="7"/>
      <c r="L41" s="51"/>
      <c r="M41" s="8"/>
      <c r="N41" s="9"/>
      <c r="O41" s="59"/>
    </row>
    <row r="42" spans="1:15" s="5" customFormat="1" x14ac:dyDescent="0.25">
      <c r="E42" s="6"/>
      <c r="F42" s="7"/>
      <c r="G42" s="7"/>
      <c r="H42" s="7"/>
      <c r="I42" s="7"/>
      <c r="J42" s="7"/>
      <c r="K42" s="7"/>
      <c r="L42" s="51"/>
      <c r="M42" s="8"/>
      <c r="N42" s="9"/>
      <c r="O42" s="59"/>
    </row>
    <row r="43" spans="1:15" s="5" customFormat="1" x14ac:dyDescent="0.25">
      <c r="E43" s="6"/>
      <c r="F43" s="7"/>
      <c r="G43" s="7"/>
      <c r="H43" s="7"/>
      <c r="I43" s="7"/>
      <c r="J43" s="7"/>
      <c r="K43" s="7"/>
      <c r="L43" s="51"/>
      <c r="M43" s="8"/>
      <c r="N43" s="9"/>
      <c r="O43" s="59"/>
    </row>
    <row r="44" spans="1:15" s="5" customFormat="1" x14ac:dyDescent="0.25">
      <c r="E44" s="6"/>
      <c r="F44" s="7"/>
      <c r="G44" s="7"/>
      <c r="H44" s="7"/>
      <c r="I44" s="7"/>
      <c r="J44" s="7"/>
      <c r="K44" s="7"/>
      <c r="L44" s="51"/>
      <c r="M44" s="8"/>
      <c r="N44" s="9"/>
      <c r="O44" s="59"/>
    </row>
    <row r="45" spans="1:15" s="5" customFormat="1" x14ac:dyDescent="0.25">
      <c r="E45" s="6"/>
      <c r="F45" s="7"/>
      <c r="G45" s="7"/>
      <c r="H45" s="7"/>
      <c r="I45" s="7"/>
      <c r="J45" s="7"/>
      <c r="K45" s="7"/>
      <c r="L45" s="51"/>
      <c r="M45" s="8"/>
      <c r="N45" s="9"/>
      <c r="O45" s="59"/>
    </row>
    <row r="46" spans="1:15" s="5" customFormat="1" x14ac:dyDescent="0.25">
      <c r="E46" s="6"/>
      <c r="F46" s="7"/>
      <c r="G46" s="7"/>
      <c r="H46" s="7"/>
      <c r="I46" s="7"/>
      <c r="J46" s="7"/>
      <c r="K46" s="7"/>
      <c r="L46" s="51"/>
      <c r="M46" s="8"/>
      <c r="N46" s="9"/>
      <c r="O46" s="59"/>
    </row>
    <row r="47" spans="1:15" s="5" customFormat="1" x14ac:dyDescent="0.25">
      <c r="A47" s="1"/>
      <c r="B47" s="1"/>
      <c r="C47" s="1"/>
      <c r="D47" s="1"/>
      <c r="E47" s="3"/>
      <c r="F47" s="4"/>
      <c r="G47" s="4"/>
      <c r="H47" s="4"/>
      <c r="I47" s="4"/>
      <c r="J47" s="4"/>
      <c r="K47" s="4"/>
      <c r="L47" s="52"/>
      <c r="M47" s="8"/>
      <c r="N47" s="9"/>
      <c r="O47" s="59"/>
    </row>
    <row r="48" spans="1:15" s="5" customFormat="1" x14ac:dyDescent="0.25">
      <c r="A48" s="1"/>
      <c r="B48" s="1"/>
      <c r="C48" s="1"/>
      <c r="D48" s="1"/>
      <c r="E48" s="3"/>
      <c r="F48" s="4"/>
      <c r="G48" s="4"/>
      <c r="H48" s="4"/>
      <c r="I48" s="4"/>
      <c r="J48" s="4"/>
      <c r="K48" s="4"/>
      <c r="L48" s="52"/>
      <c r="M48" s="8"/>
      <c r="N48" s="9"/>
      <c r="O48" s="59"/>
    </row>
    <row r="49" spans="1:15" s="5" customFormat="1" x14ac:dyDescent="0.25">
      <c r="A49" s="1"/>
      <c r="B49" s="1"/>
      <c r="C49" s="1"/>
      <c r="D49" s="1"/>
      <c r="E49" s="3"/>
      <c r="F49" s="4"/>
      <c r="G49" s="4"/>
      <c r="H49" s="4"/>
      <c r="I49" s="4"/>
      <c r="J49" s="4"/>
      <c r="K49" s="4"/>
      <c r="L49" s="52"/>
      <c r="M49" s="8"/>
      <c r="N49" s="9"/>
      <c r="O49" s="59"/>
    </row>
    <row r="50" spans="1:15" s="5" customFormat="1" x14ac:dyDescent="0.25">
      <c r="A50" s="1"/>
      <c r="B50" s="1"/>
      <c r="C50" s="1"/>
      <c r="D50" s="1"/>
      <c r="E50" s="3"/>
      <c r="F50" s="4"/>
      <c r="G50" s="4"/>
      <c r="H50" s="4"/>
      <c r="I50" s="4"/>
      <c r="J50" s="4"/>
      <c r="K50" s="4"/>
      <c r="L50" s="52"/>
      <c r="M50" s="8"/>
      <c r="N50" s="9"/>
      <c r="O50" s="59"/>
    </row>
    <row r="51" spans="1:15" x14ac:dyDescent="0.25">
      <c r="M51" s="8"/>
      <c r="N51" s="9"/>
    </row>
    <row r="52" spans="1:15" x14ac:dyDescent="0.25">
      <c r="M52" s="8"/>
      <c r="N52" s="9"/>
    </row>
    <row r="53" spans="1:15" x14ac:dyDescent="0.25">
      <c r="M53" s="8"/>
      <c r="N53" s="9"/>
    </row>
  </sheetData>
  <sheetProtection algorithmName="SHA-512" hashValue="JS7kMrP18gEP5ERO0Ehd+c/15wplM/ycV4IQGVKt1k674pMS9k/q/HhXlp8hz3aE3DOlsyxM3pNriqCbAjbywQ==" saltValue="6sPJ5UK5uBuOZr93eFRPIA==" spinCount="100000" sheet="1" selectLockedCells="1"/>
  <mergeCells count="1">
    <mergeCell ref="A1:K1"/>
  </mergeCells>
  <dataValidations count="1">
    <dataValidation type="list" allowBlank="1" showInputMessage="1" showErrorMessage="1" sqref="D7:D21" xr:uid="{4D0AA6DD-4124-44D8-8AB8-6C7A8781F309}">
      <formula1>$M$6:$M$11</formula1>
    </dataValidation>
  </dataValidation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CAMP STIPENDS</vt:lpstr>
      <vt:lpstr>'CAMP STIPENDS'!Print_Area</vt:lpstr>
    </vt:vector>
  </TitlesOfParts>
  <Company>LPS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Holthouse</dc:creator>
  <cp:lastModifiedBy>Crystal Holthouse</cp:lastModifiedBy>
  <cp:lastPrinted>2021-05-26T13:34:56Z</cp:lastPrinted>
  <dcterms:created xsi:type="dcterms:W3CDTF">2019-10-09T20:00:20Z</dcterms:created>
  <dcterms:modified xsi:type="dcterms:W3CDTF">2023-06-13T18:26:12Z</dcterms:modified>
</cp:coreProperties>
</file>