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illage365-my.sharepoint.com/personal/ashley_berglund_davita_com/Documents/Documents/Pesonal/Hockey Board/"/>
    </mc:Choice>
  </mc:AlternateContent>
  <xr:revisionPtr revIDLastSave="0" documentId="8_{071BEBC9-F941-42EA-B25E-7056C5A91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24" i="1"/>
  <c r="C14" i="1"/>
</calcChain>
</file>

<file path=xl/sharedStrings.xml><?xml version="1.0" encoding="utf-8"?>
<sst xmlns="http://schemas.openxmlformats.org/spreadsheetml/2006/main" count="48" uniqueCount="44">
  <si>
    <t>2025 YEAR END GAMBLING REPORT TO MEMBERS</t>
  </si>
  <si>
    <t>2024 ASSETS, LIABILITES, &amp; PROFIT CARRIED OVER INTO 2025*</t>
  </si>
  <si>
    <t>2025 GAMBLING REVENUE/INCOME</t>
  </si>
  <si>
    <t>Pull Tab Revenue</t>
  </si>
  <si>
    <t>E-tab Revenu</t>
  </si>
  <si>
    <t>Tipboard Revenue</t>
  </si>
  <si>
    <t>Raffle Revenue</t>
  </si>
  <si>
    <t>Paddleticket Revenue</t>
  </si>
  <si>
    <t>Bingo Revenue</t>
  </si>
  <si>
    <t>E-bingo Revenue</t>
  </si>
  <si>
    <t>Sports Board Revenue</t>
  </si>
  <si>
    <t>Interest/Other Income</t>
  </si>
  <si>
    <t>2025 GAMBLING PRIZES PAID</t>
  </si>
  <si>
    <t>Pull Tab Prizes Paid</t>
  </si>
  <si>
    <t>E-pulltab Prizes Paid</t>
  </si>
  <si>
    <t>Tipboard Prizes Paid</t>
  </si>
  <si>
    <t>Raffle Prizes Paid</t>
  </si>
  <si>
    <t>Paddleticket Prizes Paid</t>
  </si>
  <si>
    <t>Bingo Prizes Paid</t>
  </si>
  <si>
    <t>E-bingo Prizes Paid</t>
  </si>
  <si>
    <t>Sports Board Prizes Paid</t>
  </si>
  <si>
    <t>2025 GROSS PROFIT</t>
  </si>
  <si>
    <t>2025 OPERATING EXPENSES</t>
  </si>
  <si>
    <t>Gambling Products (inventory/games, equipment/maintenance)</t>
  </si>
  <si>
    <t>Insurance/compensation</t>
  </si>
  <si>
    <t>Rent paid to gambling sites</t>
  </si>
  <si>
    <t>Acconting/Legal</t>
  </si>
  <si>
    <t>E-Pulltab Equipment</t>
  </si>
  <si>
    <t>Electronic Games Provider Fees</t>
  </si>
  <si>
    <t>Other/Misc. allowable expenses</t>
  </si>
  <si>
    <t>(+)</t>
  </si>
  <si>
    <t>2025 NET ORDINARY INCOME</t>
  </si>
  <si>
    <t>----------&gt;</t>
  </si>
  <si>
    <t>(=)</t>
  </si>
  <si>
    <t>including 2024 equity carryover*</t>
  </si>
  <si>
    <t>Where did PCYH spend that $713150.81?</t>
  </si>
  <si>
    <t>2025 LAWFUL PURPOSE DONATIONS/EXPENSES</t>
  </si>
  <si>
    <t>Lawful Purpose Donations in 2025 (gambling's purpose): Pine City Civic Center, Pine City Youth Hockey, Rush City School, and misc. registration, printing, parade &amp; fair donations.</t>
  </si>
  <si>
    <t>Required state fees &amp; gambling taxes:</t>
  </si>
  <si>
    <t>2025 ASSETS, LIABILITIES, PROFIT CARRYOVER</t>
  </si>
  <si>
    <t>Total Equity</t>
  </si>
  <si>
    <t>---------&gt;</t>
  </si>
  <si>
    <t>2024 Assets/Liabilities (balance of year end start banks)</t>
  </si>
  <si>
    <t>2025 YEAR END TOTAL CARRIED OVER TO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</si>
</sst>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Arial"/>
      <scheme val="minor"/>
    </font>
    <font>
      <u/>
      <sz val="11"/>
      <color theme="1"/>
      <name val="Arial Black"/>
    </font>
    <font>
      <sz val="10"/>
      <color theme="1"/>
      <name val="Arial"/>
    </font>
    <font>
      <b/>
      <sz val="12"/>
      <color theme="1"/>
      <name val="Calibri"/>
    </font>
    <font>
      <b/>
      <i/>
      <sz val="14"/>
      <color theme="1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11"/>
      <color rgb="FFFF0000"/>
      <name val="Calibri"/>
    </font>
    <font>
      <b/>
      <sz val="10"/>
      <color theme="1"/>
      <name val="Calibri"/>
    </font>
    <font>
      <i/>
      <sz val="10"/>
      <color theme="1"/>
      <name val="Calibri"/>
    </font>
    <font>
      <b/>
      <i/>
      <sz val="11"/>
      <color theme="1"/>
      <name val="Calibri"/>
    </font>
    <font>
      <b/>
      <i/>
      <sz val="9"/>
      <color theme="1"/>
      <name val="Calibri"/>
    </font>
    <font>
      <b/>
      <i/>
      <sz val="10"/>
      <color theme="1"/>
      <name val="Calibri"/>
    </font>
    <font>
      <b/>
      <sz val="12"/>
      <color rgb="FFFF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/>
    <xf numFmtId="164" fontId="10" fillId="0" borderId="0" xfId="0" applyNumberFormat="1" applyFont="1" applyAlignment="1">
      <alignment horizontal="right"/>
    </xf>
    <xf numFmtId="0" fontId="12" fillId="0" borderId="0" xfId="0" applyFont="1"/>
    <xf numFmtId="164" fontId="12" fillId="0" borderId="2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" fillId="0" borderId="0" xfId="0" applyFont="1"/>
    <xf numFmtId="0" fontId="0" fillId="0" borderId="0" xfId="0"/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E8" sqref="E8"/>
    </sheetView>
  </sheetViews>
  <sheetFormatPr defaultColWidth="12.5703125" defaultRowHeight="15.75" customHeight="1" x14ac:dyDescent="0.2"/>
  <cols>
    <col min="1" max="1" width="48.5703125" customWidth="1"/>
    <col min="2" max="2" width="22.7109375" customWidth="1"/>
    <col min="3" max="3" width="22.85546875" customWidth="1"/>
    <col min="4" max="4" width="6" customWidth="1"/>
    <col min="5" max="5" width="22.28515625" customWidth="1"/>
  </cols>
  <sheetData>
    <row r="1" spans="1:26" ht="29.25" customHeight="1" x14ac:dyDescent="0.4">
      <c r="A1" s="20" t="s">
        <v>0</v>
      </c>
      <c r="B1" s="21"/>
      <c r="C1" s="21"/>
      <c r="D1" s="2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3">
      <c r="A2" s="22" t="s">
        <v>1</v>
      </c>
      <c r="B2" s="21"/>
      <c r="C2" s="21"/>
      <c r="D2" s="21"/>
      <c r="E2" s="3">
        <v>168073.32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4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5" t="s">
        <v>3</v>
      </c>
      <c r="B5" s="1"/>
      <c r="C5" s="6">
        <v>5400964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5" t="s">
        <v>4</v>
      </c>
      <c r="B6" s="1"/>
      <c r="C6" s="6">
        <v>2446180.75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5" t="s">
        <v>5</v>
      </c>
      <c r="B7" s="1"/>
      <c r="C7" s="6">
        <v>52640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5" t="s">
        <v>6</v>
      </c>
      <c r="B8" s="1"/>
      <c r="C8" s="6">
        <v>18200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5" t="s">
        <v>7</v>
      </c>
      <c r="B9" s="1"/>
      <c r="C9" s="6">
        <v>167460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5" t="s">
        <v>8</v>
      </c>
      <c r="B10" s="1"/>
      <c r="C10" s="6">
        <v>50005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5" t="s">
        <v>9</v>
      </c>
      <c r="B11" s="1"/>
      <c r="C11" s="6">
        <v>238134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5" t="s">
        <v>10</v>
      </c>
      <c r="B12" s="1"/>
      <c r="C12" s="6">
        <v>15230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5" t="s">
        <v>11</v>
      </c>
      <c r="B13" s="1"/>
      <c r="C13" s="6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7">
        <f>SUM(C5:C13)</f>
        <v>8388813.75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4" t="s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5" t="s">
        <v>13</v>
      </c>
      <c r="B16" s="1"/>
      <c r="C16" s="6">
        <v>4663482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5" t="s">
        <v>14</v>
      </c>
      <c r="B17" s="1"/>
      <c r="C17" s="6">
        <v>2103699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5" t="s">
        <v>15</v>
      </c>
      <c r="B18" s="1"/>
      <c r="C18" s="6">
        <v>36205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5" t="s">
        <v>16</v>
      </c>
      <c r="B19" s="1"/>
      <c r="C19" s="6">
        <v>9600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5" t="s">
        <v>17</v>
      </c>
      <c r="B20" s="1"/>
      <c r="C20" s="6">
        <v>110664.22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5" t="s">
        <v>18</v>
      </c>
      <c r="B21" s="1"/>
      <c r="C21" s="6">
        <v>47743.97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5" t="s">
        <v>19</v>
      </c>
      <c r="B22" s="1"/>
      <c r="C22" s="6">
        <v>166693.79999999999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5" t="s">
        <v>20</v>
      </c>
      <c r="B23" s="1"/>
      <c r="C23" s="8">
        <v>11100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9">
        <f>SUM(C16:C23)</f>
        <v>7149187.9899999993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 t="s">
        <v>21</v>
      </c>
      <c r="B26" s="1"/>
      <c r="C26" s="10">
        <v>1239625.76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5" t="s">
        <v>23</v>
      </c>
      <c r="B29" s="1"/>
      <c r="C29" s="6">
        <v>131286.76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5" t="s">
        <v>24</v>
      </c>
      <c r="B30" s="1"/>
      <c r="C30" s="6">
        <v>144518.89000000001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5" t="s">
        <v>25</v>
      </c>
      <c r="B31" s="1"/>
      <c r="C31" s="6">
        <v>224006.33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5" t="s">
        <v>26</v>
      </c>
      <c r="B32" s="1"/>
      <c r="C32" s="6">
        <v>38119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5" t="s">
        <v>27</v>
      </c>
      <c r="B33" s="1"/>
      <c r="C33" s="6">
        <v>95556.78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5" t="s">
        <v>28</v>
      </c>
      <c r="B34" s="1"/>
      <c r="C34" s="6">
        <v>11535.92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5" t="s">
        <v>29</v>
      </c>
      <c r="B35" s="1"/>
      <c r="C35" s="8">
        <v>49524.59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9">
        <f>SUM(C29:C35)</f>
        <v>694548.27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 t="s">
        <v>30</v>
      </c>
      <c r="E37" s="11">
        <v>545077.49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2" t="s">
        <v>31</v>
      </c>
      <c r="B38" s="1"/>
      <c r="C38" s="12" t="s">
        <v>32</v>
      </c>
      <c r="D38" s="2" t="s">
        <v>33</v>
      </c>
      <c r="E38" s="11">
        <v>713150.81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3" t="s">
        <v>34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25">
      <c r="A41" s="23" t="s">
        <v>35</v>
      </c>
      <c r="B41" s="21"/>
      <c r="C41" s="2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22" t="s">
        <v>36</v>
      </c>
      <c r="B43" s="21"/>
      <c r="C43" s="2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25">
      <c r="A44" s="24" t="s">
        <v>37</v>
      </c>
      <c r="B44" s="21"/>
      <c r="C44" s="14">
        <v>159821.92000000001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5" t="s">
        <v>38</v>
      </c>
      <c r="B45" s="1"/>
      <c r="C45" s="16">
        <v>383900.46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2" t="s">
        <v>32</v>
      </c>
      <c r="D46" s="2" t="s">
        <v>33</v>
      </c>
      <c r="E46" s="17">
        <v>-553722.38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22" t="s">
        <v>39</v>
      </c>
      <c r="B48" s="21"/>
      <c r="C48" s="2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5" t="s">
        <v>40</v>
      </c>
      <c r="B49" s="1"/>
      <c r="C49" s="18" t="s">
        <v>41</v>
      </c>
      <c r="D49" s="1"/>
      <c r="E49" s="19">
        <v>159428.43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5" t="s">
        <v>42</v>
      </c>
      <c r="B50" s="1"/>
      <c r="C50" s="1"/>
      <c r="D50" s="2" t="s">
        <v>30</v>
      </c>
      <c r="E50" s="11">
        <v>89925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x14ac:dyDescent="0.3">
      <c r="A51" s="25" t="s">
        <v>43</v>
      </c>
      <c r="B51" s="21"/>
      <c r="C51" s="21"/>
      <c r="D51" s="4" t="s">
        <v>33</v>
      </c>
      <c r="E51" s="3">
        <v>249353.43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48:C48"/>
    <mergeCell ref="A51:C51"/>
    <mergeCell ref="A1:D1"/>
    <mergeCell ref="A2:D2"/>
    <mergeCell ref="A41:C41"/>
    <mergeCell ref="A43:C43"/>
    <mergeCell ref="A44:B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Berglund</dc:creator>
  <cp:lastModifiedBy>Ashley Berglund</cp:lastModifiedBy>
  <dcterms:created xsi:type="dcterms:W3CDTF">2026-03-12T00:44:36Z</dcterms:created>
  <dcterms:modified xsi:type="dcterms:W3CDTF">2026-03-12T00:44:36Z</dcterms:modified>
</cp:coreProperties>
</file>