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comments1.xml><?xml version="1.0" encoding="utf-8"?>
<comments xmlns="http://schemas.openxmlformats.org/spreadsheetml/2006/main">
  <authors>
    <author>Dave Baun</author>
    <author>KJH</author>
    <author>Angela Rienzi</author>
  </authors>
  <commentList>
    <comment ref="E3" authorId="0">
      <text>
        <r>
          <rPr>
            <sz val="11"/>
            <color indexed="8"/>
            <rFont val="Helvetica"/>
          </rPr>
          <t>Dave Baun:
Player's grade as of
September 1st of the current school year.</t>
        </r>
      </text>
    </comment>
    <comment ref="F3" authorId="1">
      <text>
        <r>
          <rPr>
            <sz val="11"/>
            <color indexed="8"/>
            <rFont val="Helvetica"/>
          </rPr>
          <t>KJH:
Number of SHSHL seasons played, excluding current year and Spring.  Example:  if a player skated two years at M/S and one year at JV, then years of H.S. experience is three.</t>
        </r>
      </text>
    </comment>
    <comment ref="G3" authorId="0">
      <text>
        <r>
          <rPr>
            <sz val="11"/>
            <color indexed="8"/>
            <rFont val="Helvetica"/>
          </rPr>
          <t>Dave Baun:
Player's level of SHSHL play LAST season.  Do not include Spring hockey played for H.S. team.</t>
        </r>
      </text>
    </comment>
    <comment ref="H3" authorId="0">
      <text>
        <r>
          <rPr>
            <sz val="11"/>
            <color indexed="8"/>
            <rFont val="Helvetica"/>
          </rPr>
          <t>Dave Baun:
Player's years of CLUB TRAVEL play, including the current season.</t>
        </r>
      </text>
    </comment>
    <comment ref="I3" authorId="0">
      <text>
        <r>
          <rPr>
            <sz val="11"/>
            <color indexed="8"/>
            <rFont val="Helvetica"/>
          </rPr>
          <t xml:space="preserve">Dave Baun:
Player's HIGHEST USA Hockey Level, including current season.
</t>
        </r>
      </text>
    </comment>
    <comment ref="J3" authorId="0">
      <text>
        <r>
          <rPr>
            <sz val="11"/>
            <color indexed="8"/>
            <rFont val="Helvetica"/>
          </rPr>
          <t xml:space="preserve">Dave Baun:
Player's HIGHEST USA Hockey CLASSIFICATION corresponding to the HIGHEST LEVEL entered in the previous column.  Note: Junior players are rated as AAA and Non-league travel club teams are rated as Tier II AA.
</t>
        </r>
      </text>
    </comment>
    <comment ref="E12" authorId="0">
      <text>
        <r>
          <rPr>
            <sz val="11"/>
            <color indexed="8"/>
            <rFont val="Helvetica"/>
          </rPr>
          <t xml:space="preserve">Dave Baun:
Player's grade as of
September 1st of the current school year.
</t>
        </r>
      </text>
    </comment>
    <comment ref="F12" authorId="1">
      <text>
        <r>
          <rPr>
            <sz val="11"/>
            <color indexed="8"/>
            <rFont val="Helvetica"/>
          </rPr>
          <t>KJH:
Number of SHSHL seasons played, excluding current year and Spring.  Example:  if a player skated two years at M/S and one year at JV, then years of H.S. experience is three.</t>
        </r>
      </text>
    </comment>
    <comment ref="G12" authorId="0">
      <text>
        <r>
          <rPr>
            <sz val="11"/>
            <color indexed="8"/>
            <rFont val="Helvetica"/>
          </rPr>
          <t xml:space="preserve">Dave Baun:
Player's level of SHSHL play LAST season.  Do not include Spring hockey played for H.S. team.
</t>
        </r>
      </text>
    </comment>
    <comment ref="H12" authorId="0">
      <text>
        <r>
          <rPr>
            <sz val="11"/>
            <color indexed="8"/>
            <rFont val="Helvetica"/>
          </rPr>
          <t>Dave Baun:
Player's years of CLUB TRAVEL play, including the current season.</t>
        </r>
      </text>
    </comment>
    <comment ref="I12" authorId="0">
      <text>
        <r>
          <rPr>
            <sz val="11"/>
            <color indexed="8"/>
            <rFont val="Helvetica"/>
          </rPr>
          <t xml:space="preserve">Dave Baun:
Player's HIGHEST USA Hockey Level, including current season.
</t>
        </r>
      </text>
    </comment>
    <comment ref="J12" authorId="0">
      <text>
        <r>
          <rPr>
            <sz val="11"/>
            <color indexed="8"/>
            <rFont val="Helvetica"/>
          </rPr>
          <t>Dave Baun:
Player's HIGHEST USA Hockey CLASSIFICATION corresponding to the HIGHEST LEVEL entered in the previous column.  Note: Junior players are rated as AAA and Non-league travel club teams are rated as Tier II AA.</t>
        </r>
      </text>
    </comment>
    <comment ref="L14" authorId="2">
      <text>
        <t/>
      </text>
    </comment>
  </commentList>
</comments>
</file>

<file path=xl/sharedStrings.xml><?xml version="1.0" encoding="utf-8"?>
<sst xmlns="http://schemas.openxmlformats.org/spreadsheetml/2006/main" uniqueCount="151">
  <si>
    <t>Version 10.1</t>
  </si>
  <si>
    <t>Revised by KJH 9-1-15</t>
  </si>
  <si>
    <t>Present Grade</t>
  </si>
  <si>
    <t>School Hockey Experience</t>
  </si>
  <si>
    <t>SHSHL Team Last Season</t>
  </si>
  <si>
    <t>Years of Travel Exper.</t>
  </si>
  <si>
    <t>Highest USAH level</t>
  </si>
  <si>
    <t>Highest USAH Classification</t>
  </si>
  <si>
    <t>12th</t>
  </si>
  <si>
    <t>Varsity AA</t>
  </si>
  <si>
    <t>≥ 8 Years</t>
  </si>
  <si>
    <t>Tier I AAA</t>
  </si>
  <si>
    <t>JR/Mid 18</t>
  </si>
  <si>
    <t>7 Years</t>
  </si>
  <si>
    <t>12th=10</t>
  </si>
  <si>
    <t>7yrs=8</t>
  </si>
  <si>
    <t>Varsity AA=8</t>
  </si>
  <si>
    <t>≥8yrs=8</t>
  </si>
  <si>
    <t>JR/Mid 18=8</t>
  </si>
  <si>
    <t>Tier I AAA = 8</t>
  </si>
  <si>
    <t>11th</t>
  </si>
  <si>
    <t>Varsity A</t>
  </si>
  <si>
    <t>Tier II AA</t>
  </si>
  <si>
    <t>Midget 16</t>
  </si>
  <si>
    <t>6 Years</t>
  </si>
  <si>
    <t>11th=8</t>
  </si>
  <si>
    <t>6yrs=7</t>
  </si>
  <si>
    <t>Varsity A=7</t>
  </si>
  <si>
    <t>7yrs= 7</t>
  </si>
  <si>
    <t>Midget16=7</t>
  </si>
  <si>
    <t>Tier II AA = 7</t>
  </si>
  <si>
    <t>10th</t>
  </si>
  <si>
    <t>JVAA</t>
  </si>
  <si>
    <t>Tier II A</t>
  </si>
  <si>
    <t>Bantam</t>
  </si>
  <si>
    <t>5 Years</t>
  </si>
  <si>
    <t>10th=6</t>
  </si>
  <si>
    <t>5yrs=6</t>
  </si>
  <si>
    <t>JV AA=6</t>
  </si>
  <si>
    <t>6yrs = 6</t>
  </si>
  <si>
    <t>Bantam=6</t>
  </si>
  <si>
    <t>Tier II A = 6</t>
  </si>
  <si>
    <t>9th</t>
  </si>
  <si>
    <t>JVA</t>
  </si>
  <si>
    <t>Tier II B</t>
  </si>
  <si>
    <t>Peewee</t>
  </si>
  <si>
    <t>4 Years</t>
  </si>
  <si>
    <t>9th=5</t>
  </si>
  <si>
    <t>4yrs=5</t>
  </si>
  <si>
    <t>JV A=5</t>
  </si>
  <si>
    <t>5yrs = 5</t>
  </si>
  <si>
    <t>Peewee=4</t>
  </si>
  <si>
    <t>Tier II B  = 5</t>
  </si>
  <si>
    <t>8th</t>
  </si>
  <si>
    <t>JVB</t>
  </si>
  <si>
    <t>In-House</t>
  </si>
  <si>
    <t>Squirt</t>
  </si>
  <si>
    <t>3 Years</t>
  </si>
  <si>
    <t>TEAM INFORMATION</t>
  </si>
  <si>
    <t>8th=4</t>
  </si>
  <si>
    <t>3yrs=3</t>
  </si>
  <si>
    <t>JV B=4</t>
  </si>
  <si>
    <t>4yrs = 4</t>
  </si>
  <si>
    <t>Squirt=2</t>
  </si>
  <si>
    <t>In-House = 2</t>
  </si>
  <si>
    <t>7th</t>
  </si>
  <si>
    <t>MSA</t>
  </si>
  <si>
    <t>None</t>
  </si>
  <si>
    <t>2 Years</t>
  </si>
  <si>
    <t xml:space="preserve"> </t>
  </si>
  <si>
    <t>CLUB</t>
  </si>
  <si>
    <t>Council Rock North</t>
  </si>
  <si>
    <t>7th=3</t>
  </si>
  <si>
    <t>2yrs=1</t>
  </si>
  <si>
    <t>MS A=3</t>
  </si>
  <si>
    <t>3yrs = 3</t>
  </si>
  <si>
    <t>None=0</t>
  </si>
  <si>
    <t>None = 0</t>
  </si>
  <si>
    <t>6th</t>
  </si>
  <si>
    <t>MSB</t>
  </si>
  <si>
    <t>1 Years</t>
  </si>
  <si>
    <t>Level</t>
  </si>
  <si>
    <t>Varsity</t>
  </si>
  <si>
    <t>6th=2</t>
  </si>
  <si>
    <t>1yr=0</t>
  </si>
  <si>
    <t>MS B=2</t>
  </si>
  <si>
    <t>2yrs = 2</t>
  </si>
  <si>
    <t>5th</t>
  </si>
  <si>
    <t>0-1 Years</t>
  </si>
  <si>
    <t>Coach</t>
  </si>
  <si>
    <t>Eric Tye</t>
  </si>
  <si>
    <t>5th=1</t>
  </si>
  <si>
    <t>None=1</t>
  </si>
  <si>
    <t>0-1yr = 1</t>
  </si>
  <si>
    <t>Grade</t>
  </si>
  <si>
    <t>HS Exp</t>
  </si>
  <si>
    <t>Team</t>
  </si>
  <si>
    <t>Trav Exp</t>
  </si>
  <si>
    <t>Club</t>
  </si>
  <si>
    <t>Tier</t>
  </si>
  <si>
    <t>Jers No.</t>
  </si>
  <si>
    <t>Player Name                                                   (Don't type all CAPS)</t>
  </si>
  <si>
    <t xml:space="preserve">School Hockey Experience </t>
  </si>
  <si>
    <t>Player Total</t>
  </si>
  <si>
    <t>Date of Birth</t>
  </si>
  <si>
    <t>School last year</t>
  </si>
  <si>
    <t>13-14 Travel Team</t>
  </si>
  <si>
    <t>Last name</t>
  </si>
  <si>
    <t>First name</t>
  </si>
  <si>
    <t>Bontempo</t>
  </si>
  <si>
    <t>Kameron</t>
  </si>
  <si>
    <t>CR North</t>
  </si>
  <si>
    <t>Borden</t>
  </si>
  <si>
    <t>Jacob</t>
  </si>
  <si>
    <t xml:space="preserve">Darcangelo </t>
  </si>
  <si>
    <t>Chase</t>
  </si>
  <si>
    <t>Epstein</t>
  </si>
  <si>
    <t>Jared</t>
  </si>
  <si>
    <t>Guest</t>
  </si>
  <si>
    <t>Daniel</t>
  </si>
  <si>
    <t>Havicon</t>
  </si>
  <si>
    <t>Matthew</t>
  </si>
  <si>
    <t xml:space="preserve">Herman </t>
  </si>
  <si>
    <t>Zachary</t>
  </si>
  <si>
    <t>Leinheiser</t>
  </si>
  <si>
    <t>Brian</t>
  </si>
  <si>
    <t>Rice</t>
  </si>
  <si>
    <t>Ian</t>
  </si>
  <si>
    <t>Rienzi</t>
  </si>
  <si>
    <t>Dante</t>
  </si>
  <si>
    <t>Sapranenko</t>
  </si>
  <si>
    <t>Oleg</t>
  </si>
  <si>
    <t>Simmonds</t>
  </si>
  <si>
    <t>Brandon</t>
  </si>
  <si>
    <t>Speeney</t>
  </si>
  <si>
    <t>Andrew</t>
  </si>
  <si>
    <t>Starsinic</t>
  </si>
  <si>
    <t>Damien</t>
  </si>
  <si>
    <t>Tosti</t>
  </si>
  <si>
    <t>Mark</t>
  </si>
  <si>
    <t>Treiman</t>
  </si>
  <si>
    <t>Harrison</t>
  </si>
  <si>
    <t>Tully</t>
  </si>
  <si>
    <t>Cavan</t>
  </si>
  <si>
    <t>Vanni</t>
  </si>
  <si>
    <t>John</t>
  </si>
  <si>
    <t>Column TOTALS</t>
  </si>
  <si>
    <t>Column Average</t>
  </si>
  <si>
    <t>Number of players</t>
  </si>
  <si>
    <t>Impact Player Ave.</t>
  </si>
  <si>
    <t>TEAM RATING:</t>
  </si>
</sst>
</file>

<file path=xl/styles.xml><?xml version="1.0" encoding="utf-8"?>
<styleSheet xmlns="http://schemas.openxmlformats.org/spreadsheetml/2006/main">
  <numFmts count="4">
    <numFmt numFmtId="0" formatCode="General"/>
    <numFmt numFmtId="59" formatCode="mmmm yyyy"/>
    <numFmt numFmtId="60" formatCode="0.000"/>
    <numFmt numFmtId="61" formatCode="0.0000"/>
  </numFmts>
  <fonts count="14">
    <font>
      <sz val="10"/>
      <color indexed="8"/>
      <name val="Arial"/>
    </font>
    <font>
      <b val="1"/>
      <sz val="14"/>
      <color indexed="8"/>
      <name val="Arial"/>
    </font>
    <font>
      <vertAlign val="superscript"/>
      <sz val="10"/>
      <color indexed="8"/>
      <name val="Arial"/>
    </font>
    <font>
      <sz val="13"/>
      <color indexed="8"/>
      <name val="Arial"/>
    </font>
    <font>
      <b val="1"/>
      <sz val="8"/>
      <color indexed="8"/>
      <name val="Arial"/>
    </font>
    <font>
      <sz val="11"/>
      <color indexed="8"/>
      <name val="Helvetica"/>
    </font>
    <font>
      <b val="1"/>
      <sz val="8"/>
      <color indexed="12"/>
      <name val="Arial"/>
    </font>
    <font>
      <sz val="10"/>
      <color indexed="9"/>
      <name val="Arial"/>
    </font>
    <font>
      <b val="1"/>
      <sz val="10"/>
      <color indexed="8"/>
      <name val="Arial"/>
    </font>
    <font>
      <sz val="10"/>
      <color indexed="12"/>
      <name val="Arial"/>
    </font>
    <font>
      <b val="1"/>
      <sz val="10"/>
      <color indexed="12"/>
      <name val="Arial"/>
    </font>
    <font>
      <sz val="8"/>
      <color indexed="8"/>
      <name val="Arial"/>
    </font>
    <font>
      <sz val="10"/>
      <color indexed="13"/>
      <name val="Arial"/>
    </font>
    <font>
      <b val="1"/>
      <sz val="12"/>
      <color indexed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3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6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 wrapText="1"/>
    </xf>
    <xf numFmtId="0" fontId="0" fillId="2" borderId="3" applyNumberFormat="1" applyFont="1" applyFill="1" applyBorder="1" applyAlignment="1" applyProtection="0">
      <alignment vertical="bottom" wrapText="1"/>
    </xf>
    <xf numFmtId="49" fontId="4" fillId="3" borderId="4" applyNumberFormat="1" applyFont="1" applyFill="1" applyBorder="1" applyAlignment="1" applyProtection="0">
      <alignment horizontal="center" vertical="bottom" wrapText="1"/>
    </xf>
    <xf numFmtId="49" fontId="6" fillId="4" borderId="4" applyNumberFormat="1" applyFont="1" applyFill="1" applyBorder="1" applyAlignment="1" applyProtection="0">
      <alignment horizontal="center" vertical="bottom" wrapText="1"/>
    </xf>
    <xf numFmtId="0" fontId="7" fillId="2" borderId="5" applyNumberFormat="1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3" borderId="4" applyNumberFormat="1" applyFont="1" applyFill="1" applyBorder="1" applyAlignment="1" applyProtection="0">
      <alignment vertical="bottom" wrapText="1"/>
    </xf>
    <xf numFmtId="0" fontId="0" fillId="5" borderId="4" applyNumberFormat="1" applyFont="1" applyFill="1" applyBorder="1" applyAlignment="1" applyProtection="0">
      <alignment vertical="bottom"/>
    </xf>
    <xf numFmtId="0" fontId="4" fillId="3" borderId="4" applyNumberFormat="1" applyFont="1" applyFill="1" applyBorder="1" applyAlignment="1" applyProtection="0">
      <alignment horizontal="center" vertical="bottom" wrapText="1"/>
    </xf>
    <xf numFmtId="0" fontId="4" fillId="5" borderId="4" applyNumberFormat="1" applyFont="1" applyFill="1" applyBorder="1" applyAlignment="1" applyProtection="0">
      <alignment horizontal="center" vertical="bottom" wrapText="1"/>
    </xf>
    <xf numFmtId="0" fontId="4" fillId="3" borderId="6" applyNumberFormat="1" applyFont="1" applyFill="1" applyBorder="1" applyAlignment="1" applyProtection="0">
      <alignment horizontal="center" vertical="bottom" wrapText="1"/>
    </xf>
    <xf numFmtId="0" fontId="4" fillId="5" borderId="7" applyNumberFormat="1" applyFont="1" applyFill="1" applyBorder="1" applyAlignment="1" applyProtection="0">
      <alignment horizontal="center" vertical="bottom" wrapText="1"/>
    </xf>
    <xf numFmtId="0" fontId="0" fillId="2" borderId="1" applyNumberFormat="1" applyFont="1" applyFill="1" applyBorder="1" applyAlignment="1" applyProtection="0">
      <alignment vertical="bottom"/>
    </xf>
    <xf numFmtId="49" fontId="4" fillId="3" borderId="8" applyNumberFormat="1" applyFont="1" applyFill="1" applyBorder="1" applyAlignment="1" applyProtection="0">
      <alignment horizontal="center" vertical="bottom"/>
    </xf>
    <xf numFmtId="49" fontId="6" fillId="4" borderId="8" applyNumberFormat="1" applyFont="1" applyFill="1" applyBorder="1" applyAlignment="1" applyProtection="0">
      <alignment horizontal="center" vertical="bottom"/>
    </xf>
    <xf numFmtId="0" fontId="0" fillId="3" borderId="8" applyNumberFormat="1" applyFont="1" applyFill="1" applyBorder="1" applyAlignment="1" applyProtection="0">
      <alignment vertical="bottom"/>
    </xf>
    <xf numFmtId="0" fontId="0" fillId="5" borderId="8" applyNumberFormat="1" applyFont="1" applyFill="1" applyBorder="1" applyAlignment="1" applyProtection="0">
      <alignment vertical="bottom"/>
    </xf>
    <xf numFmtId="0" fontId="4" fillId="3" borderId="8" applyNumberFormat="1" applyFont="1" applyFill="1" applyBorder="1" applyAlignment="1" applyProtection="0">
      <alignment horizontal="center" vertical="bottom"/>
    </xf>
    <xf numFmtId="0" fontId="4" fillId="5" borderId="8" applyNumberFormat="1" applyFont="1" applyFill="1" applyBorder="1" applyAlignment="1" applyProtection="0">
      <alignment horizontal="center" vertical="bottom"/>
    </xf>
    <xf numFmtId="0" fontId="4" fillId="3" borderId="9" applyNumberFormat="1" applyFont="1" applyFill="1" applyBorder="1" applyAlignment="1" applyProtection="0">
      <alignment horizontal="center" vertical="bottom"/>
    </xf>
    <xf numFmtId="0" fontId="4" fillId="5" borderId="10" applyNumberFormat="1" applyFont="1" applyFill="1" applyBorder="1" applyAlignment="1" applyProtection="0">
      <alignment horizontal="center" vertical="bottom"/>
    </xf>
    <xf numFmtId="49" fontId="4" fillId="3" borderId="11" applyNumberFormat="1" applyFont="1" applyFill="1" applyBorder="1" applyAlignment="1" applyProtection="0">
      <alignment horizontal="center" vertical="bottom"/>
    </xf>
    <xf numFmtId="49" fontId="6" fillId="4" borderId="11" applyNumberFormat="1" applyFont="1" applyFill="1" applyBorder="1" applyAlignment="1" applyProtection="0">
      <alignment horizontal="center" vertical="bottom"/>
    </xf>
    <xf numFmtId="0" fontId="0" fillId="3" borderId="11" applyNumberFormat="1" applyFont="1" applyFill="1" applyBorder="1" applyAlignment="1" applyProtection="0">
      <alignment vertical="bottom"/>
    </xf>
    <xf numFmtId="0" fontId="0" fillId="5" borderId="11" applyNumberFormat="1" applyFont="1" applyFill="1" applyBorder="1" applyAlignment="1" applyProtection="0">
      <alignment vertical="bottom"/>
    </xf>
    <xf numFmtId="0" fontId="4" fillId="3" borderId="11" applyNumberFormat="1" applyFont="1" applyFill="1" applyBorder="1" applyAlignment="1" applyProtection="0">
      <alignment horizontal="center" vertical="bottom"/>
    </xf>
    <xf numFmtId="0" fontId="4" fillId="5" borderId="11" applyNumberFormat="1" applyFont="1" applyFill="1" applyBorder="1" applyAlignment="1" applyProtection="0">
      <alignment horizontal="center" vertical="bottom"/>
    </xf>
    <xf numFmtId="0" fontId="4" fillId="3" borderId="12" applyNumberFormat="1" applyFont="1" applyFill="1" applyBorder="1" applyAlignment="1" applyProtection="0">
      <alignment horizontal="center" vertical="bottom"/>
    </xf>
    <xf numFmtId="0" fontId="4" fillId="5" borderId="13" applyNumberFormat="1" applyFont="1" applyFill="1" applyBorder="1" applyAlignment="1" applyProtection="0">
      <alignment horizontal="center" vertical="bottom"/>
    </xf>
    <xf numFmtId="0" fontId="0" fillId="2" borderId="14" applyNumberFormat="0" applyFont="1" applyFill="1" applyBorder="1" applyAlignment="1" applyProtection="0">
      <alignment vertical="bottom"/>
    </xf>
    <xf numFmtId="49" fontId="8" fillId="4" borderId="6" applyNumberFormat="1" applyFont="1" applyFill="1" applyBorder="1" applyAlignment="1" applyProtection="0">
      <alignment horizontal="center" vertical="bottom"/>
    </xf>
    <xf numFmtId="0" fontId="8" fillId="4" borderId="15" applyNumberFormat="1" applyFont="1" applyFill="1" applyBorder="1" applyAlignment="1" applyProtection="0">
      <alignment horizontal="center" vertical="bottom"/>
    </xf>
    <xf numFmtId="0" fontId="8" fillId="4" borderId="7" applyNumberFormat="1" applyFont="1" applyFill="1" applyBorder="1" applyAlignment="1" applyProtection="0">
      <alignment horizontal="center" vertical="bottom"/>
    </xf>
    <xf numFmtId="0" fontId="8" fillId="3" borderId="11" applyNumberFormat="1" applyFont="1" applyFill="1" applyBorder="1" applyAlignment="1" applyProtection="0">
      <alignment horizontal="center" vertical="bottom"/>
    </xf>
    <xf numFmtId="49" fontId="0" fillId="2" borderId="3" applyNumberFormat="1" applyFont="1" applyFill="1" applyBorder="1" applyAlignment="1" applyProtection="0">
      <alignment vertical="bottom"/>
    </xf>
    <xf numFmtId="49" fontId="4" fillId="4" borderId="8" applyNumberFormat="1" applyFont="1" applyFill="1" applyBorder="1" applyAlignment="1" applyProtection="0">
      <alignment horizontal="left" vertical="bottom"/>
    </xf>
    <xf numFmtId="49" fontId="0" fillId="6" borderId="9" applyNumberFormat="1" applyFont="1" applyFill="1" applyBorder="1" applyAlignment="1" applyProtection="0">
      <alignment horizontal="center" vertical="bottom"/>
    </xf>
    <xf numFmtId="0" fontId="0" fillId="6" borderId="10" applyNumberFormat="1" applyFont="1" applyFill="1" applyBorder="1" applyAlignment="1" applyProtection="0">
      <alignment horizontal="center" vertical="bottom"/>
    </xf>
    <xf numFmtId="0" fontId="0" fillId="3" borderId="11" applyNumberFormat="1" applyFont="1" applyFill="1" applyBorder="1" applyAlignment="1" applyProtection="0">
      <alignment horizontal="center" vertical="bottom"/>
    </xf>
    <xf numFmtId="49" fontId="4" fillId="4" borderId="11" applyNumberFormat="1" applyFont="1" applyFill="1" applyBorder="1" applyAlignment="1" applyProtection="0">
      <alignment horizontal="left" vertical="bottom"/>
    </xf>
    <xf numFmtId="49" fontId="0" fillId="6" borderId="12" applyNumberFormat="1" applyFont="1" applyFill="1" applyBorder="1" applyAlignment="1" applyProtection="0">
      <alignment horizontal="center" vertical="bottom"/>
    </xf>
    <xf numFmtId="0" fontId="0" fillId="6" borderId="13" applyNumberFormat="1" applyFont="1" applyFill="1" applyBorder="1" applyAlignment="1" applyProtection="0">
      <alignment horizontal="center" vertical="bottom"/>
    </xf>
    <xf numFmtId="0" fontId="6" fillId="4" borderId="11" applyNumberFormat="1" applyFont="1" applyFill="1" applyBorder="1" applyAlignment="1" applyProtection="0">
      <alignment horizontal="center" vertical="bottom"/>
    </xf>
    <xf numFmtId="0" fontId="0" fillId="3" borderId="16" applyNumberFormat="1" applyFont="1" applyFill="1" applyBorder="1" applyAlignment="1" applyProtection="0">
      <alignment horizontal="center" vertical="bottom"/>
    </xf>
    <xf numFmtId="0" fontId="0" fillId="5" borderId="16" applyNumberFormat="1" applyFont="1" applyFill="1" applyBorder="1" applyAlignment="1" applyProtection="0">
      <alignment vertical="bottom"/>
    </xf>
    <xf numFmtId="0" fontId="4" fillId="3" borderId="16" applyNumberFormat="1" applyFont="1" applyFill="1" applyBorder="1" applyAlignment="1" applyProtection="0">
      <alignment horizontal="center" vertical="bottom"/>
    </xf>
    <xf numFmtId="0" fontId="4" fillId="5" borderId="16" applyNumberFormat="1" applyFont="1" applyFill="1" applyBorder="1" applyAlignment="1" applyProtection="0">
      <alignment horizontal="center" vertical="bottom"/>
    </xf>
    <xf numFmtId="0" fontId="4" fillId="3" borderId="17" applyNumberFormat="1" applyFont="1" applyFill="1" applyBorder="1" applyAlignment="1" applyProtection="0">
      <alignment horizontal="center" vertical="bottom"/>
    </xf>
    <xf numFmtId="0" fontId="4" fillId="5" borderId="18" applyNumberFormat="1" applyFont="1" applyFill="1" applyBorder="1" applyAlignment="1" applyProtection="0">
      <alignment horizontal="center" vertical="bottom"/>
    </xf>
    <xf numFmtId="49" fontId="4" fillId="4" borderId="16" applyNumberFormat="1" applyFont="1" applyFill="1" applyBorder="1" applyAlignment="1" applyProtection="0">
      <alignment horizontal="left" vertical="bottom"/>
    </xf>
    <xf numFmtId="49" fontId="0" fillId="6" borderId="17" applyNumberFormat="1" applyFont="1" applyFill="1" applyBorder="1" applyAlignment="1" applyProtection="0">
      <alignment horizontal="center" vertical="bottom"/>
    </xf>
    <xf numFmtId="0" fontId="0" fillId="6" borderId="18" applyNumberFormat="1" applyFont="1" applyFill="1" applyBorder="1" applyAlignment="1" applyProtection="0">
      <alignment horizontal="center" vertical="bottom"/>
    </xf>
    <xf numFmtId="49" fontId="4" fillId="3" borderId="16" applyNumberFormat="1" applyFont="1" applyFill="1" applyBorder="1" applyAlignment="1" applyProtection="0">
      <alignment horizontal="center" vertical="bottom"/>
    </xf>
    <xf numFmtId="49" fontId="6" fillId="4" borderId="16" applyNumberFormat="1" applyFont="1" applyFill="1" applyBorder="1" applyAlignment="1" applyProtection="0">
      <alignment horizontal="center" vertical="bottom"/>
    </xf>
    <xf numFmtId="0" fontId="6" fillId="4" borderId="16" applyNumberFormat="1" applyFont="1" applyFill="1" applyBorder="1" applyAlignment="1" applyProtection="0">
      <alignment horizontal="center" vertical="bottom"/>
    </xf>
    <xf numFmtId="0" fontId="9" fillId="4" borderId="16" applyNumberFormat="1" applyFont="1" applyFill="1" applyBorder="1" applyAlignment="1" applyProtection="0">
      <alignment horizontal="center" vertical="bottom"/>
    </xf>
    <xf numFmtId="0" fontId="7" fillId="2" borderId="19" applyNumberFormat="1" applyFont="1" applyFill="1" applyBorder="1" applyAlignment="1" applyProtection="0">
      <alignment vertical="bottom"/>
    </xf>
    <xf numFmtId="0" fontId="0" fillId="2" borderId="19" applyNumberFormat="0" applyFont="1" applyFill="1" applyBorder="1" applyAlignment="1" applyProtection="0">
      <alignment vertical="bottom"/>
    </xf>
    <xf numFmtId="49" fontId="0" fillId="3" borderId="4" applyNumberFormat="1" applyFont="1" applyFill="1" applyBorder="1" applyAlignment="1" applyProtection="0">
      <alignment horizontal="center" vertical="bottom"/>
    </xf>
    <xf numFmtId="49" fontId="0" fillId="5" borderId="4" applyNumberFormat="1" applyFont="1" applyFill="1" applyBorder="1" applyAlignment="1" applyProtection="0">
      <alignment horizontal="center" vertical="bottom"/>
    </xf>
    <xf numFmtId="49" fontId="4" fillId="3" borderId="4" applyNumberFormat="1" applyFont="1" applyFill="1" applyBorder="1" applyAlignment="1" applyProtection="0">
      <alignment horizontal="center" vertical="bottom"/>
    </xf>
    <xf numFmtId="49" fontId="4" fillId="5" borderId="4" applyNumberFormat="1" applyFont="1" applyFill="1" applyBorder="1" applyAlignment="1" applyProtection="0">
      <alignment horizontal="center" vertical="bottom"/>
    </xf>
    <xf numFmtId="49" fontId="4" fillId="3" borderId="6" applyNumberFormat="1" applyFont="1" applyFill="1" applyBorder="1" applyAlignment="1" applyProtection="0">
      <alignment horizontal="center" vertical="bottom"/>
    </xf>
    <xf numFmtId="49" fontId="0" fillId="5" borderId="7" applyNumberFormat="1" applyFont="1" applyFill="1" applyBorder="1" applyAlignment="1" applyProtection="0">
      <alignment horizontal="center" vertical="bottom"/>
    </xf>
    <xf numFmtId="0" fontId="0" fillId="2" borderId="3" applyNumberFormat="1" applyFont="1" applyFill="1" applyBorder="1" applyAlignment="1" applyProtection="0">
      <alignment vertical="bottom"/>
    </xf>
    <xf numFmtId="49" fontId="4" fillId="4" borderId="20" applyNumberFormat="1" applyFont="1" applyFill="1" applyBorder="1" applyAlignment="1" applyProtection="0">
      <alignment horizontal="center" vertical="center" wrapText="1"/>
    </xf>
    <xf numFmtId="49" fontId="8" fillId="4" borderId="6" applyNumberFormat="1" applyFont="1" applyFill="1" applyBorder="1" applyAlignment="1" applyProtection="0">
      <alignment horizontal="center" vertical="center" wrapText="1"/>
    </xf>
    <xf numFmtId="0" fontId="8" fillId="4" borderId="7" applyNumberFormat="1" applyFont="1" applyFill="1" applyBorder="1" applyAlignment="1" applyProtection="0">
      <alignment horizontal="center" vertical="center" wrapText="1"/>
    </xf>
    <xf numFmtId="49" fontId="4" fillId="3" borderId="20" applyNumberFormat="1" applyFont="1" applyFill="1" applyBorder="1" applyAlignment="1" applyProtection="0">
      <alignment horizontal="center" vertical="center" wrapText="1"/>
    </xf>
    <xf numFmtId="49" fontId="6" fillId="4" borderId="20" applyNumberFormat="1" applyFont="1" applyFill="1" applyBorder="1" applyAlignment="1" applyProtection="0">
      <alignment horizontal="center" vertical="center" wrapText="1"/>
    </xf>
    <xf numFmtId="49" fontId="10" fillId="4" borderId="20" applyNumberFormat="1" applyFont="1" applyFill="1" applyBorder="1" applyAlignment="1" applyProtection="0">
      <alignment horizontal="center" vertical="center" wrapText="1"/>
    </xf>
    <xf numFmtId="49" fontId="8" fillId="4" borderId="20" applyNumberFormat="1" applyFont="1" applyFill="1" applyBorder="1" applyAlignment="1" applyProtection="0">
      <alignment horizontal="center" vertical="center" wrapText="1"/>
    </xf>
    <xf numFmtId="49" fontId="8" fillId="4" borderId="20" applyNumberFormat="1" applyFont="1" applyFill="1" applyBorder="1" applyAlignment="1" applyProtection="0">
      <alignment horizontal="center" vertical="center"/>
    </xf>
    <xf numFmtId="0" fontId="8" fillId="3" borderId="20" applyNumberFormat="1" applyFont="1" applyFill="1" applyBorder="1" applyAlignment="1" applyProtection="0">
      <alignment horizontal="center" vertical="center" wrapText="1"/>
    </xf>
    <xf numFmtId="0" fontId="0" fillId="5" borderId="20" applyNumberFormat="1" applyFont="1" applyFill="1" applyBorder="1" applyAlignment="1" applyProtection="0">
      <alignment vertical="bottom"/>
    </xf>
    <xf numFmtId="0" fontId="4" fillId="3" borderId="20" applyNumberFormat="1" applyFont="1" applyFill="1" applyBorder="1" applyAlignment="1" applyProtection="0">
      <alignment horizontal="center" vertical="center" wrapText="1"/>
    </xf>
    <xf numFmtId="0" fontId="4" fillId="5" borderId="20" applyNumberFormat="1" applyFont="1" applyFill="1" applyBorder="1" applyAlignment="1" applyProtection="0">
      <alignment horizontal="center" vertical="center" wrapText="1"/>
    </xf>
    <xf numFmtId="0" fontId="0" fillId="2" borderId="14" applyNumberFormat="1" applyFont="1" applyFill="1" applyBorder="1" applyAlignment="1" applyProtection="0">
      <alignment vertical="bottom"/>
    </xf>
    <xf numFmtId="0" fontId="0" fillId="2" borderId="21" applyNumberFormat="1" applyFont="1" applyFill="1" applyBorder="1" applyAlignment="1" applyProtection="0">
      <alignment horizontal="center" vertical="center" wrapText="1"/>
    </xf>
    <xf numFmtId="49" fontId="8" fillId="4" borderId="4" applyNumberFormat="1" applyFont="1" applyFill="1" applyBorder="1" applyAlignment="1" applyProtection="0">
      <alignment horizontal="center" vertical="bottom" wrapText="1"/>
    </xf>
    <xf numFmtId="0" fontId="6" fillId="4" borderId="21" applyNumberFormat="1" applyFont="1" applyFill="1" applyBorder="1" applyAlignment="1" applyProtection="0">
      <alignment horizontal="center" vertical="center" wrapText="1"/>
    </xf>
    <xf numFmtId="0" fontId="9" fillId="4" borderId="21" applyNumberFormat="1" applyFont="1" applyFill="1" applyBorder="1" applyAlignment="1" applyProtection="0">
      <alignment horizontal="center" vertical="center" wrapText="1"/>
    </xf>
    <xf numFmtId="0" fontId="9" fillId="2" borderId="21" applyNumberFormat="1" applyFont="1" applyFill="1" applyBorder="1" applyAlignment="1" applyProtection="0">
      <alignment horizontal="center" vertical="center" wrapText="1"/>
    </xf>
    <xf numFmtId="0" fontId="8" fillId="4" borderId="21" applyNumberFormat="1" applyFont="1" applyFill="1" applyBorder="1" applyAlignment="1" applyProtection="0">
      <alignment horizontal="center" vertical="center"/>
    </xf>
    <xf numFmtId="0" fontId="8" fillId="4" borderId="21" applyNumberFormat="1" applyFont="1" applyFill="1" applyBorder="1" applyAlignment="1" applyProtection="0">
      <alignment horizontal="center" vertical="center" wrapText="1"/>
    </xf>
    <xf numFmtId="0" fontId="8" fillId="3" borderId="21" applyNumberFormat="1" applyFont="1" applyFill="1" applyBorder="1" applyAlignment="1" applyProtection="0">
      <alignment horizontal="center" vertical="bottom" wrapText="1"/>
    </xf>
    <xf numFmtId="0" fontId="0" fillId="5" borderId="21" applyNumberFormat="1" applyFont="1" applyFill="1" applyBorder="1" applyAlignment="1" applyProtection="0">
      <alignment vertical="bottom"/>
    </xf>
    <xf numFmtId="0" fontId="0" fillId="3" borderId="21" applyNumberFormat="1" applyFont="1" applyFill="1" applyBorder="1" applyAlignment="1" applyProtection="0">
      <alignment horizontal="center" vertical="center" wrapText="1"/>
    </xf>
    <xf numFmtId="0" fontId="4" fillId="5" borderId="21" applyNumberFormat="1" applyFont="1" applyFill="1" applyBorder="1" applyAlignment="1" applyProtection="0">
      <alignment horizontal="center" vertical="center" wrapText="1"/>
    </xf>
    <xf numFmtId="0" fontId="4" fillId="3" borderId="21" applyNumberFormat="1" applyFont="1" applyFill="1" applyBorder="1" applyAlignment="1" applyProtection="0">
      <alignment horizontal="center" vertical="center" wrapText="1"/>
    </xf>
    <xf numFmtId="0" fontId="8" fillId="7" borderId="8" applyNumberFormat="1" applyFont="1" applyFill="1" applyBorder="1" applyAlignment="1" applyProtection="0">
      <alignment horizontal="center" vertical="bottom"/>
    </xf>
    <xf numFmtId="0" fontId="0" fillId="6" borderId="8" applyNumberFormat="1" applyFont="1" applyFill="1" applyBorder="1" applyAlignment="1" applyProtection="0">
      <alignment horizontal="center" vertical="bottom"/>
    </xf>
    <xf numFmtId="49" fontId="0" fillId="6" borderId="8" applyNumberFormat="1" applyFont="1" applyFill="1" applyBorder="1" applyAlignment="1" applyProtection="0">
      <alignment horizontal="center" vertical="bottom"/>
    </xf>
    <xf numFmtId="0" fontId="0" fillId="4" borderId="22" applyNumberFormat="1" applyFont="1" applyFill="1" applyBorder="1" applyAlignment="1" applyProtection="0">
      <alignment vertical="bottom"/>
    </xf>
    <xf numFmtId="0" fontId="0" fillId="4" borderId="23" applyNumberFormat="1" applyFont="1" applyFill="1" applyBorder="1" applyAlignment="1" applyProtection="0">
      <alignment vertical="bottom"/>
    </xf>
    <xf numFmtId="0" fontId="0" fillId="4" borderId="24" applyNumberFormat="1" applyFont="1" applyFill="1" applyBorder="1" applyAlignment="1" applyProtection="0">
      <alignment vertical="bottom"/>
    </xf>
    <xf numFmtId="59" fontId="0" fillId="6" borderId="8" applyNumberFormat="1" applyFont="1" applyFill="1" applyBorder="1" applyAlignment="1" applyProtection="0">
      <alignment horizontal="center" vertical="bottom"/>
    </xf>
    <xf numFmtId="0" fontId="8" fillId="7" borderId="11" applyNumberFormat="1" applyFont="1" applyFill="1" applyBorder="1" applyAlignment="1" applyProtection="0">
      <alignment horizontal="center" vertical="bottom"/>
    </xf>
    <xf numFmtId="0" fontId="0" fillId="6" borderId="11" applyNumberFormat="1" applyFont="1" applyFill="1" applyBorder="1" applyAlignment="1" applyProtection="0">
      <alignment horizontal="center" vertical="bottom"/>
    </xf>
    <xf numFmtId="49" fontId="0" fillId="6" borderId="11" applyNumberFormat="1" applyFont="1" applyFill="1" applyBorder="1" applyAlignment="1" applyProtection="0">
      <alignment horizontal="center" vertical="bottom"/>
    </xf>
    <xf numFmtId="0" fontId="0" fillId="4" borderId="25" applyNumberFormat="1" applyFont="1" applyFill="1" applyBorder="1" applyAlignment="1" applyProtection="0">
      <alignment vertical="bottom"/>
    </xf>
    <xf numFmtId="0" fontId="0" fillId="4" borderId="26" applyNumberFormat="1" applyFont="1" applyFill="1" applyBorder="1" applyAlignment="1" applyProtection="0">
      <alignment vertical="bottom"/>
    </xf>
    <xf numFmtId="0" fontId="0" fillId="4" borderId="27" applyNumberFormat="1" applyFont="1" applyFill="1" applyBorder="1" applyAlignment="1" applyProtection="0">
      <alignment vertical="bottom"/>
    </xf>
    <xf numFmtId="59" fontId="0" fillId="6" borderId="11" applyNumberFormat="1" applyFont="1" applyFill="1" applyBorder="1" applyAlignment="1" applyProtection="0">
      <alignment horizontal="center" vertical="bottom"/>
    </xf>
    <xf numFmtId="0" fontId="11" fillId="2" borderId="1" applyNumberFormat="1" applyFont="1" applyFill="1" applyBorder="1" applyAlignment="1" applyProtection="0">
      <alignment horizontal="center" vertical="bottom"/>
    </xf>
    <xf numFmtId="0" fontId="8" fillId="2" borderId="1" applyNumberFormat="1" applyFont="1" applyFill="1" applyBorder="1" applyAlignment="1" applyProtection="0">
      <alignment horizontal="center" vertical="bottom"/>
    </xf>
    <xf numFmtId="0" fontId="0" fillId="2" borderId="1" applyNumberFormat="1" applyFont="1" applyFill="1" applyBorder="1" applyAlignment="1" applyProtection="0">
      <alignment horizontal="left" vertical="bottom"/>
    </xf>
    <xf numFmtId="14" fontId="0" fillId="6" borderId="11" applyNumberFormat="1" applyFont="1" applyFill="1" applyBorder="1" applyAlignment="1" applyProtection="0">
      <alignment horizontal="center" vertical="bottom"/>
    </xf>
    <xf numFmtId="0" fontId="8" fillId="7" borderId="27" applyNumberFormat="1" applyFont="1" applyFill="1" applyBorder="1" applyAlignment="1" applyProtection="0">
      <alignment horizontal="center" vertical="bottom"/>
    </xf>
    <xf numFmtId="0" fontId="8" fillId="7" borderId="28" applyNumberFormat="1" applyFont="1" applyFill="1" applyBorder="1" applyAlignment="1" applyProtection="0">
      <alignment horizontal="center" vertical="bottom"/>
    </xf>
    <xf numFmtId="0" fontId="0" fillId="6" borderId="16" applyNumberFormat="1" applyFont="1" applyFill="1" applyBorder="1" applyAlignment="1" applyProtection="0">
      <alignment horizontal="center" vertical="bottom"/>
    </xf>
    <xf numFmtId="0" fontId="0" fillId="4" borderId="29" applyNumberFormat="1" applyFont="1" applyFill="1" applyBorder="1" applyAlignment="1" applyProtection="0">
      <alignment vertical="bottom"/>
    </xf>
    <xf numFmtId="0" fontId="0" fillId="4" borderId="30" applyNumberFormat="1" applyFont="1" applyFill="1" applyBorder="1" applyAlignment="1" applyProtection="0">
      <alignment vertical="bottom"/>
    </xf>
    <xf numFmtId="0" fontId="0" fillId="4" borderId="28" applyNumberFormat="1" applyFont="1" applyFill="1" applyBorder="1" applyAlignment="1" applyProtection="0">
      <alignment vertical="bottom"/>
    </xf>
    <xf numFmtId="14" fontId="0" fillId="6" borderId="16" applyNumberFormat="1" applyFont="1" applyFill="1" applyBorder="1" applyAlignment="1" applyProtection="0">
      <alignment horizontal="center" vertical="bottom"/>
    </xf>
    <xf numFmtId="49" fontId="0" fillId="6" borderId="16" applyNumberFormat="1" applyFont="1" applyFill="1" applyBorder="1" applyAlignment="1" applyProtection="0">
      <alignment horizontal="center" vertical="bottom"/>
    </xf>
    <xf numFmtId="0" fontId="0" fillId="2" borderId="31" applyNumberFormat="0" applyFont="1" applyFill="1" applyBorder="1" applyAlignment="1" applyProtection="0">
      <alignment vertical="bottom"/>
    </xf>
    <xf numFmtId="0" fontId="0" fillId="2" borderId="32" applyNumberFormat="0" applyFont="1" applyFill="1" applyBorder="1" applyAlignment="1" applyProtection="0">
      <alignment vertical="bottom"/>
    </xf>
    <xf numFmtId="49" fontId="8" fillId="4" borderId="8" applyNumberFormat="1" applyFont="1" applyFill="1" applyBorder="1" applyAlignment="1" applyProtection="0">
      <alignment horizontal="left" vertical="bottom"/>
    </xf>
    <xf numFmtId="0" fontId="8" fillId="4" borderId="8" applyNumberFormat="1" applyFont="1" applyFill="1" applyBorder="1" applyAlignment="1" applyProtection="0">
      <alignment horizontal="left" vertical="bottom"/>
    </xf>
    <xf numFmtId="2" fontId="8" fillId="4" borderId="8" applyNumberFormat="1" applyFont="1" applyFill="1" applyBorder="1" applyAlignment="1" applyProtection="0">
      <alignment horizontal="center" vertical="bottom"/>
    </xf>
    <xf numFmtId="0" fontId="8" fillId="2" borderId="33" applyNumberFormat="1" applyFont="1" applyFill="1" applyBorder="1" applyAlignment="1" applyProtection="0">
      <alignment horizontal="center" vertical="bottom"/>
    </xf>
    <xf numFmtId="0" fontId="8" fillId="2" borderId="31" applyNumberFormat="1" applyFont="1" applyFill="1" applyBorder="1" applyAlignment="1" applyProtection="0">
      <alignment horizontal="center" vertical="bottom"/>
    </xf>
    <xf numFmtId="0" fontId="8" fillId="2" borderId="31" applyNumberFormat="1" applyFont="1" applyFill="1" applyBorder="1" applyAlignment="1" applyProtection="0">
      <alignment horizontal="left" vertical="bottom"/>
    </xf>
    <xf numFmtId="0" fontId="0" fillId="2" borderId="31" applyNumberFormat="1" applyFont="1" applyFill="1" applyBorder="1" applyAlignment="1" applyProtection="0">
      <alignment vertical="bottom"/>
    </xf>
    <xf numFmtId="2" fontId="8" fillId="2" borderId="31" applyNumberFormat="1" applyFont="1" applyFill="1" applyBorder="1" applyAlignment="1" applyProtection="0">
      <alignment horizontal="center" vertical="bottom"/>
    </xf>
    <xf numFmtId="49" fontId="8" fillId="4" borderId="11" applyNumberFormat="1" applyFont="1" applyFill="1" applyBorder="1" applyAlignment="1" applyProtection="0">
      <alignment horizontal="left" vertical="bottom"/>
    </xf>
    <xf numFmtId="0" fontId="8" fillId="4" borderId="11" applyNumberFormat="1" applyFont="1" applyFill="1" applyBorder="1" applyAlignment="1" applyProtection="0">
      <alignment horizontal="left" vertical="bottom"/>
    </xf>
    <xf numFmtId="49" fontId="8" fillId="4" borderId="11" applyNumberFormat="1" applyFont="1" applyFill="1" applyBorder="1" applyAlignment="1" applyProtection="0">
      <alignment horizontal="center" vertical="bottom"/>
    </xf>
    <xf numFmtId="0" fontId="8" fillId="2" borderId="5" applyNumberFormat="1" applyFont="1" applyFill="1" applyBorder="1" applyAlignment="1" applyProtection="0">
      <alignment horizontal="center" vertical="bottom"/>
    </xf>
    <xf numFmtId="0" fontId="8" fillId="2" borderId="1" applyNumberFormat="1" applyFont="1" applyFill="1" applyBorder="1" applyAlignment="1" applyProtection="0">
      <alignment horizontal="left" vertical="bottom"/>
    </xf>
    <xf numFmtId="2" fontId="8" fillId="2" borderId="1" applyNumberFormat="1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horizontal="center" vertical="bottom"/>
    </xf>
    <xf numFmtId="0" fontId="8" fillId="4" borderId="11" applyNumberFormat="1" applyFont="1" applyFill="1" applyBorder="1" applyAlignment="1" applyProtection="0">
      <alignment horizontal="center" vertical="bottom"/>
    </xf>
    <xf numFmtId="0" fontId="8" fillId="4" borderId="17" applyNumberFormat="1" applyFont="1" applyFill="1" applyBorder="1" applyAlignment="1" applyProtection="0">
      <alignment horizontal="center" vertical="bottom"/>
    </xf>
    <xf numFmtId="0" fontId="0" fillId="4" borderId="34" applyNumberFormat="1" applyFont="1" applyFill="1" applyBorder="1" applyAlignment="1" applyProtection="0">
      <alignment vertical="bottom"/>
    </xf>
    <xf numFmtId="0" fontId="12" fillId="4" borderId="35" applyNumberFormat="1" applyFont="1" applyFill="1" applyBorder="1" applyAlignment="1" applyProtection="0">
      <alignment vertical="bottom"/>
    </xf>
    <xf numFmtId="0" fontId="0" fillId="4" borderId="13" applyNumberFormat="1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bottom"/>
    </xf>
    <xf numFmtId="0" fontId="12" fillId="2" borderId="1" applyNumberFormat="1" applyFont="1" applyFill="1" applyBorder="1" applyAlignment="1" applyProtection="0">
      <alignment vertical="bottom"/>
    </xf>
    <xf numFmtId="49" fontId="4" fillId="4" borderId="16" applyNumberFormat="1" applyFont="1" applyFill="1" applyBorder="1" applyAlignment="1" applyProtection="0">
      <alignment horizontal="right" vertical="bottom"/>
    </xf>
    <xf numFmtId="0" fontId="4" fillId="4" borderId="16" applyNumberFormat="1" applyFont="1" applyFill="1" applyBorder="1" applyAlignment="1" applyProtection="0">
      <alignment horizontal="right" vertical="bottom"/>
    </xf>
    <xf numFmtId="0" fontId="0" fillId="4" borderId="35" applyNumberFormat="1" applyFont="1" applyFill="1" applyBorder="1" applyAlignment="1" applyProtection="0">
      <alignment vertical="bottom"/>
    </xf>
    <xf numFmtId="0" fontId="0" fillId="4" borderId="18" applyNumberFormat="1" applyFont="1" applyFill="1" applyBorder="1" applyAlignment="1" applyProtection="0">
      <alignment vertical="bottom"/>
    </xf>
    <xf numFmtId="60" fontId="4" fillId="4" borderId="4" applyNumberFormat="1" applyFont="1" applyFill="1" applyBorder="1" applyAlignment="1" applyProtection="0">
      <alignment horizontal="center" vertical="bottom"/>
    </xf>
    <xf numFmtId="0" fontId="11" fillId="2" borderId="36" applyNumberFormat="1" applyFont="1" applyFill="1" applyBorder="1" applyAlignment="1" applyProtection="0">
      <alignment horizontal="center" vertical="bottom"/>
    </xf>
    <xf numFmtId="0" fontId="4" fillId="2" borderId="1" applyNumberFormat="1" applyFont="1" applyFill="1" applyBorder="1" applyAlignment="1" applyProtection="0">
      <alignment horizontal="right" vertical="bottom"/>
    </xf>
    <xf numFmtId="60" fontId="4" fillId="2" borderId="1" applyNumberFormat="1" applyFont="1" applyFill="1" applyBorder="1" applyAlignment="1" applyProtection="0">
      <alignment horizontal="center" vertical="bottom"/>
    </xf>
    <xf numFmtId="49" fontId="13" fillId="8" borderId="37" applyNumberFormat="1" applyFont="1" applyFill="1" applyBorder="1" applyAlignment="1" applyProtection="0">
      <alignment horizontal="center" vertical="bottom"/>
    </xf>
    <xf numFmtId="0" fontId="13" fillId="8" borderId="38" applyNumberFormat="1" applyFont="1" applyFill="1" applyBorder="1" applyAlignment="1" applyProtection="0">
      <alignment horizontal="center" vertical="bottom"/>
    </xf>
    <xf numFmtId="0" fontId="0" fillId="8" borderId="15" applyNumberFormat="1" applyFont="1" applyFill="1" applyBorder="1" applyAlignment="1" applyProtection="0">
      <alignment vertical="bottom"/>
    </xf>
    <xf numFmtId="0" fontId="13" fillId="8" borderId="15" applyNumberFormat="1" applyFont="1" applyFill="1" applyBorder="1" applyAlignment="1" applyProtection="0">
      <alignment vertical="bottom"/>
    </xf>
    <xf numFmtId="0" fontId="0" fillId="8" borderId="7" applyNumberFormat="1" applyFont="1" applyFill="1" applyBorder="1" applyAlignment="1" applyProtection="0">
      <alignment vertical="bottom"/>
    </xf>
    <xf numFmtId="0" fontId="13" fillId="8" borderId="4" applyNumberFormat="1" applyFont="1" applyFill="1" applyBorder="1" applyAlignment="1" applyProtection="0">
      <alignment horizontal="center" vertical="bottom"/>
    </xf>
    <xf numFmtId="0" fontId="13" fillId="2" borderId="1" applyNumberFormat="1" applyFont="1" applyFill="1" applyBorder="1" applyAlignment="1" applyProtection="0">
      <alignment horizontal="center" vertical="bottom"/>
    </xf>
    <xf numFmtId="61" fontId="13" fillId="2" borderId="1" applyNumberFormat="1" applyFont="1" applyFill="1" applyBorder="1" applyAlignment="1" applyProtection="0">
      <alignment vertical="bottom"/>
    </xf>
    <xf numFmtId="0" fontId="13" fillId="2" borderId="1" applyNumberFormat="1" applyFont="1" applyFill="1" applyBorder="1" applyAlignment="1" applyProtection="0">
      <alignment vertical="bottom"/>
    </xf>
    <xf numFmtId="0" fontId="0" fillId="2" borderId="31" applyNumberFormat="1" applyFont="1" applyFill="1" applyBorder="1" applyAlignment="1" applyProtection="0">
      <alignment horizontal="left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cffcc"/>
      <rgbColor rgb="ffc0c0c0"/>
      <rgbColor rgb="ff99ccff"/>
      <rgbColor rgb="fffcf305"/>
      <rgbColor rgb="ff969696"/>
      <rgbColor rgb="ffff99cc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M44"/>
  <sheetViews>
    <sheetView workbookViewId="0" showGridLines="0" defaultGridColor="1"/>
  </sheetViews>
  <sheetFormatPr defaultColWidth="8.83333" defaultRowHeight="12" customHeight="1" outlineLevelRow="0" outlineLevelCol="0"/>
  <cols>
    <col min="1" max="1" width="3.17188" style="1" customWidth="1"/>
    <col min="2" max="2" width="5.67188" style="1" customWidth="1"/>
    <col min="3" max="3" width="25" style="1" customWidth="1"/>
    <col min="4" max="4" width="25" style="1" customWidth="1"/>
    <col min="5" max="5" width="10.6719" style="1" customWidth="1"/>
    <col min="6" max="6" hidden="1" width="8.83333" style="1" customWidth="1"/>
    <col min="7" max="7" hidden="1" width="8.83333" style="1" customWidth="1"/>
    <col min="8" max="8" hidden="1" width="8.83333" style="1" customWidth="1"/>
    <col min="9" max="9" hidden="1" width="8.83333" style="1" customWidth="1"/>
    <col min="10" max="10" hidden="1" width="8.83333" style="1" customWidth="1"/>
    <col min="11" max="11" hidden="1" width="8.83333" style="1" customWidth="1"/>
    <col min="12" max="12" width="25" style="1" customWidth="1"/>
    <col min="13" max="13" width="25" style="1" customWidth="1"/>
    <col min="14" max="14" hidden="1" width="8.83333" style="1" customWidth="1"/>
    <col min="15" max="15" hidden="1" width="8.83333" style="1" customWidth="1"/>
    <col min="16" max="16" hidden="1" width="8.83333" style="1" customWidth="1"/>
    <col min="17" max="17" hidden="1" width="8.83333" style="1" customWidth="1"/>
    <col min="18" max="18" hidden="1" width="8.83333" style="1" customWidth="1"/>
    <col min="19" max="19" hidden="1" width="8.83333" style="1" customWidth="1"/>
    <col min="20" max="20" hidden="1" width="8.83333" style="1" customWidth="1"/>
    <col min="21" max="21" hidden="1" width="8.83333" style="1" customWidth="1"/>
    <col min="22" max="22" hidden="1" width="8.83333" style="1" customWidth="1"/>
    <col min="23" max="23" hidden="1" width="8.83333" style="1" customWidth="1"/>
    <col min="24" max="24" hidden="1" width="8.83333" style="1" customWidth="1"/>
    <col min="25" max="25" hidden="1" width="8.83333" style="1" customWidth="1"/>
    <col min="26" max="26" hidden="1" width="8.83333" style="1" customWidth="1"/>
    <col min="27" max="27" hidden="1" width="8.83333" style="1" customWidth="1"/>
    <col min="28" max="28" hidden="1" width="8.83333" style="1" customWidth="1"/>
    <col min="29" max="29" hidden="1" width="8.83333" style="1" customWidth="1"/>
    <col min="30" max="30" hidden="1" width="8.83333" style="1" customWidth="1"/>
    <col min="31" max="31" hidden="1" width="8.83333" style="1" customWidth="1"/>
    <col min="32" max="32" hidden="1" width="8.83333" style="1" customWidth="1"/>
    <col min="33" max="33" hidden="1" width="8.83333" style="1" customWidth="1"/>
    <col min="34" max="34" hidden="1" width="8.83333" style="1" customWidth="1"/>
    <col min="35" max="35" hidden="1" width="8.83333" style="1" customWidth="1"/>
    <col min="36" max="36" hidden="1" width="8.83333" style="1" customWidth="1"/>
    <col min="37" max="37" hidden="1" width="8.83333" style="1" customWidth="1"/>
    <col min="38" max="38" width="8.85156" style="1" customWidth="1"/>
    <col min="39" max="39" width="8.85156" style="1" customWidth="1"/>
    <col min="40" max="256" width="8.85156" style="1" customWidth="1"/>
  </cols>
  <sheetData>
    <row r="1" ht="18.75" customHeight="1" hidden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ht="18.75" customHeight="1" hidden="1">
      <c r="A2" t="s" s="3">
        <v>0</v>
      </c>
      <c r="B2" s="2"/>
      <c r="C2" s="2"/>
      <c r="D2" t="s" s="3">
        <v>1</v>
      </c>
      <c r="E2" s="4"/>
      <c r="F2" s="4"/>
      <c r="G2" s="4"/>
      <c r="H2" s="4"/>
      <c r="I2" s="4"/>
      <c r="J2" s="4"/>
      <c r="K2" s="2"/>
      <c r="L2" s="2"/>
      <c r="M2" s="2"/>
      <c r="N2" s="2"/>
      <c r="O2" s="4"/>
      <c r="P2" s="4"/>
      <c r="Q2" s="4"/>
      <c r="R2" s="4"/>
      <c r="S2" s="4"/>
      <c r="T2" s="4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ht="34.5" customHeight="1">
      <c r="A3" s="5"/>
      <c r="B3" s="5"/>
      <c r="C3" s="5"/>
      <c r="D3" s="6"/>
      <c r="E3" t="s" s="7">
        <v>2</v>
      </c>
      <c r="F3" t="s" s="8">
        <v>3</v>
      </c>
      <c r="G3" t="s" s="8">
        <v>4</v>
      </c>
      <c r="H3" t="s" s="8">
        <v>5</v>
      </c>
      <c r="I3" t="s" s="8">
        <v>6</v>
      </c>
      <c r="J3" t="s" s="8">
        <v>7</v>
      </c>
      <c r="K3" s="9"/>
      <c r="L3" s="10"/>
      <c r="M3" s="2"/>
      <c r="N3" s="11"/>
      <c r="O3" s="12"/>
      <c r="P3" s="13"/>
      <c r="Q3" s="14"/>
      <c r="R3" s="15"/>
      <c r="S3" s="16"/>
      <c r="T3" s="17"/>
      <c r="U3" s="10"/>
      <c r="V3" s="2"/>
      <c r="W3" s="2"/>
      <c r="X3" s="2"/>
      <c r="Y3" s="2"/>
      <c r="Z3" s="18">
        <v>10</v>
      </c>
      <c r="AA3" t="s" s="3">
        <v>8</v>
      </c>
      <c r="AB3" s="18">
        <v>8</v>
      </c>
      <c r="AC3" t="s" s="3">
        <v>9</v>
      </c>
      <c r="AD3" s="18">
        <v>8</v>
      </c>
      <c r="AE3" t="s" s="3">
        <v>10</v>
      </c>
      <c r="AF3" s="18">
        <v>8</v>
      </c>
      <c r="AG3" t="s" s="3">
        <v>11</v>
      </c>
      <c r="AH3" s="18">
        <v>8</v>
      </c>
      <c r="AI3" t="s" s="3">
        <v>12</v>
      </c>
      <c r="AJ3" s="18">
        <v>8</v>
      </c>
      <c r="AK3" t="s" s="3">
        <v>13</v>
      </c>
      <c r="AL3" s="2"/>
      <c r="AM3" s="2"/>
    </row>
    <row r="4" ht="15" customHeight="1">
      <c r="A4" s="2"/>
      <c r="B4" s="2"/>
      <c r="C4" s="2"/>
      <c r="D4" s="11"/>
      <c r="E4" t="s" s="19">
        <v>14</v>
      </c>
      <c r="F4" t="s" s="20">
        <v>15</v>
      </c>
      <c r="G4" t="s" s="20">
        <v>16</v>
      </c>
      <c r="H4" t="s" s="20">
        <v>17</v>
      </c>
      <c r="I4" t="s" s="20">
        <v>18</v>
      </c>
      <c r="J4" t="s" s="20">
        <v>19</v>
      </c>
      <c r="K4" s="9"/>
      <c r="L4" s="10"/>
      <c r="M4" s="2"/>
      <c r="N4" s="11"/>
      <c r="O4" s="21"/>
      <c r="P4" s="22"/>
      <c r="Q4" s="23"/>
      <c r="R4" s="24"/>
      <c r="S4" s="25"/>
      <c r="T4" s="26"/>
      <c r="U4" s="10"/>
      <c r="V4" s="2"/>
      <c r="W4" s="2"/>
      <c r="X4" s="2"/>
      <c r="Y4" s="2"/>
      <c r="Z4" s="18">
        <v>8</v>
      </c>
      <c r="AA4" t="s" s="3">
        <v>20</v>
      </c>
      <c r="AB4" s="18">
        <v>7</v>
      </c>
      <c r="AC4" t="s" s="3">
        <v>21</v>
      </c>
      <c r="AD4" s="18">
        <v>7</v>
      </c>
      <c r="AE4" t="s" s="3">
        <v>13</v>
      </c>
      <c r="AF4" s="18">
        <v>7</v>
      </c>
      <c r="AG4" t="s" s="3">
        <v>22</v>
      </c>
      <c r="AH4" s="18">
        <v>7</v>
      </c>
      <c r="AI4" t="s" s="3">
        <v>23</v>
      </c>
      <c r="AJ4" s="18">
        <v>7</v>
      </c>
      <c r="AK4" t="s" s="3">
        <v>24</v>
      </c>
      <c r="AL4" s="2"/>
      <c r="AM4" s="2"/>
    </row>
    <row r="5" ht="15" customHeight="1">
      <c r="A5" s="2"/>
      <c r="B5" s="2"/>
      <c r="C5" s="2"/>
      <c r="D5" s="11"/>
      <c r="E5" t="s" s="27">
        <v>25</v>
      </c>
      <c r="F5" t="s" s="28">
        <v>26</v>
      </c>
      <c r="G5" t="s" s="28">
        <v>27</v>
      </c>
      <c r="H5" t="s" s="28">
        <v>28</v>
      </c>
      <c r="I5" t="s" s="28">
        <v>29</v>
      </c>
      <c r="J5" t="s" s="28">
        <v>30</v>
      </c>
      <c r="K5" s="9"/>
      <c r="L5" s="10"/>
      <c r="M5" s="2"/>
      <c r="N5" s="11"/>
      <c r="O5" s="29"/>
      <c r="P5" s="30"/>
      <c r="Q5" s="31"/>
      <c r="R5" s="32"/>
      <c r="S5" s="33"/>
      <c r="T5" s="34"/>
      <c r="U5" s="10"/>
      <c r="V5" s="2"/>
      <c r="W5" s="2"/>
      <c r="X5" s="2"/>
      <c r="Y5" s="2"/>
      <c r="Z5" s="18">
        <v>6</v>
      </c>
      <c r="AA5" t="s" s="3">
        <v>31</v>
      </c>
      <c r="AB5" s="18">
        <v>6</v>
      </c>
      <c r="AC5" t="s" s="3">
        <v>32</v>
      </c>
      <c r="AD5" s="18">
        <v>6</v>
      </c>
      <c r="AE5" t="s" s="3">
        <v>24</v>
      </c>
      <c r="AF5" s="18">
        <v>6</v>
      </c>
      <c r="AG5" t="s" s="3">
        <v>33</v>
      </c>
      <c r="AH5" s="18">
        <v>6</v>
      </c>
      <c r="AI5" t="s" s="3">
        <v>34</v>
      </c>
      <c r="AJ5" s="18">
        <v>6</v>
      </c>
      <c r="AK5" t="s" s="3">
        <v>35</v>
      </c>
      <c r="AL5" s="2"/>
      <c r="AM5" s="2"/>
    </row>
    <row r="6" ht="15" customHeight="1">
      <c r="A6" s="2"/>
      <c r="B6" s="2"/>
      <c r="C6" s="2"/>
      <c r="D6" s="11"/>
      <c r="E6" t="s" s="27">
        <v>36</v>
      </c>
      <c r="F6" t="s" s="28">
        <v>37</v>
      </c>
      <c r="G6" t="s" s="28">
        <v>38</v>
      </c>
      <c r="H6" t="s" s="28">
        <v>39</v>
      </c>
      <c r="I6" t="s" s="28">
        <v>40</v>
      </c>
      <c r="J6" t="s" s="28">
        <v>41</v>
      </c>
      <c r="K6" s="9"/>
      <c r="L6" s="10"/>
      <c r="M6" s="2"/>
      <c r="N6" s="11"/>
      <c r="O6" s="29"/>
      <c r="P6" s="30"/>
      <c r="Q6" s="31"/>
      <c r="R6" s="32"/>
      <c r="S6" s="33"/>
      <c r="T6" s="34"/>
      <c r="U6" s="10"/>
      <c r="V6" s="2"/>
      <c r="W6" s="2"/>
      <c r="X6" s="2"/>
      <c r="Y6" s="2"/>
      <c r="Z6" s="18">
        <v>5</v>
      </c>
      <c r="AA6" t="s" s="3">
        <v>42</v>
      </c>
      <c r="AB6" s="18">
        <v>5</v>
      </c>
      <c r="AC6" t="s" s="3">
        <v>43</v>
      </c>
      <c r="AD6" s="18">
        <v>5</v>
      </c>
      <c r="AE6" t="s" s="3">
        <v>35</v>
      </c>
      <c r="AF6" s="18">
        <v>5</v>
      </c>
      <c r="AG6" t="s" s="3">
        <v>44</v>
      </c>
      <c r="AH6" s="18">
        <v>4</v>
      </c>
      <c r="AI6" t="s" s="3">
        <v>45</v>
      </c>
      <c r="AJ6" s="18">
        <v>5</v>
      </c>
      <c r="AK6" t="s" s="3">
        <v>46</v>
      </c>
      <c r="AL6" s="2"/>
      <c r="AM6" s="2"/>
    </row>
    <row r="7" ht="15" customHeight="1">
      <c r="A7" s="2"/>
      <c r="B7" s="4"/>
      <c r="C7" s="4"/>
      <c r="D7" s="35"/>
      <c r="E7" t="s" s="27">
        <v>47</v>
      </c>
      <c r="F7" t="s" s="28">
        <v>48</v>
      </c>
      <c r="G7" t="s" s="28">
        <v>49</v>
      </c>
      <c r="H7" t="s" s="28">
        <v>50</v>
      </c>
      <c r="I7" t="s" s="28">
        <v>51</v>
      </c>
      <c r="J7" t="s" s="28">
        <v>52</v>
      </c>
      <c r="K7" s="9"/>
      <c r="L7" s="10"/>
      <c r="M7" s="2"/>
      <c r="N7" s="11"/>
      <c r="O7" s="29"/>
      <c r="P7" s="30"/>
      <c r="Q7" s="31"/>
      <c r="R7" s="32"/>
      <c r="S7" s="33"/>
      <c r="T7" s="34"/>
      <c r="U7" s="10"/>
      <c r="V7" s="2"/>
      <c r="W7" s="2"/>
      <c r="X7" s="2"/>
      <c r="Y7" s="2"/>
      <c r="Z7" s="18">
        <v>4</v>
      </c>
      <c r="AA7" t="s" s="3">
        <v>53</v>
      </c>
      <c r="AB7" s="18">
        <v>4</v>
      </c>
      <c r="AC7" t="s" s="3">
        <v>54</v>
      </c>
      <c r="AD7" s="18">
        <v>4</v>
      </c>
      <c r="AE7" t="s" s="3">
        <v>46</v>
      </c>
      <c r="AF7" s="18">
        <v>2</v>
      </c>
      <c r="AG7" t="s" s="3">
        <v>55</v>
      </c>
      <c r="AH7" s="18">
        <v>2</v>
      </c>
      <c r="AI7" t="s" s="3">
        <v>56</v>
      </c>
      <c r="AJ7" s="18">
        <v>3</v>
      </c>
      <c r="AK7" t="s" s="3">
        <v>57</v>
      </c>
      <c r="AL7" s="2"/>
      <c r="AM7" s="2"/>
    </row>
    <row r="8" ht="15" customHeight="1">
      <c r="A8" s="11"/>
      <c r="B8" t="s" s="36">
        <v>58</v>
      </c>
      <c r="C8" s="37"/>
      <c r="D8" s="38"/>
      <c r="E8" t="s" s="27">
        <v>59</v>
      </c>
      <c r="F8" t="s" s="28">
        <v>60</v>
      </c>
      <c r="G8" t="s" s="28">
        <v>61</v>
      </c>
      <c r="H8" t="s" s="28">
        <v>62</v>
      </c>
      <c r="I8" t="s" s="28">
        <v>63</v>
      </c>
      <c r="J8" t="s" s="28">
        <v>64</v>
      </c>
      <c r="K8" s="9"/>
      <c r="L8" s="10"/>
      <c r="M8" s="2"/>
      <c r="N8" s="11"/>
      <c r="O8" s="39"/>
      <c r="P8" s="30"/>
      <c r="Q8" s="31"/>
      <c r="R8" s="32"/>
      <c r="S8" s="33"/>
      <c r="T8" s="34"/>
      <c r="U8" s="10"/>
      <c r="V8" s="2"/>
      <c r="W8" s="2"/>
      <c r="X8" s="2"/>
      <c r="Y8" s="2"/>
      <c r="Z8" s="18">
        <v>3</v>
      </c>
      <c r="AA8" t="s" s="3">
        <v>65</v>
      </c>
      <c r="AB8" s="18">
        <v>3</v>
      </c>
      <c r="AC8" t="s" s="3">
        <v>66</v>
      </c>
      <c r="AD8" s="18">
        <v>3</v>
      </c>
      <c r="AE8" t="s" s="3">
        <v>57</v>
      </c>
      <c r="AF8" s="18">
        <v>0</v>
      </c>
      <c r="AG8" t="s" s="3">
        <v>67</v>
      </c>
      <c r="AH8" s="18">
        <v>0</v>
      </c>
      <c r="AI8" t="s" s="3">
        <v>67</v>
      </c>
      <c r="AJ8" s="18">
        <v>1</v>
      </c>
      <c r="AK8" t="s" s="3">
        <v>68</v>
      </c>
      <c r="AL8" s="2"/>
      <c r="AM8" s="2"/>
    </row>
    <row r="9" ht="15" customHeight="1">
      <c r="A9" t="s" s="40">
        <v>69</v>
      </c>
      <c r="B9" t="s" s="41">
        <v>70</v>
      </c>
      <c r="C9" t="s" s="42">
        <v>71</v>
      </c>
      <c r="D9" s="43"/>
      <c r="E9" t="s" s="27">
        <v>72</v>
      </c>
      <c r="F9" t="s" s="28">
        <v>73</v>
      </c>
      <c r="G9" t="s" s="28">
        <v>74</v>
      </c>
      <c r="H9" t="s" s="28">
        <v>75</v>
      </c>
      <c r="I9" t="s" s="28">
        <v>76</v>
      </c>
      <c r="J9" t="s" s="28">
        <v>77</v>
      </c>
      <c r="K9" s="9"/>
      <c r="L9" s="10"/>
      <c r="M9" s="2"/>
      <c r="N9" s="11"/>
      <c r="O9" s="44"/>
      <c r="P9" s="30"/>
      <c r="Q9" s="31"/>
      <c r="R9" s="32"/>
      <c r="S9" s="33"/>
      <c r="T9" s="34"/>
      <c r="U9" s="10"/>
      <c r="V9" s="2"/>
      <c r="W9" s="2"/>
      <c r="X9" s="2"/>
      <c r="Y9" s="2"/>
      <c r="Z9" s="18">
        <v>2</v>
      </c>
      <c r="AA9" t="s" s="3">
        <v>78</v>
      </c>
      <c r="AB9" s="18">
        <v>2</v>
      </c>
      <c r="AC9" t="s" s="3">
        <v>79</v>
      </c>
      <c r="AD9" s="18">
        <v>2</v>
      </c>
      <c r="AE9" t="s" s="3">
        <v>68</v>
      </c>
      <c r="AF9" s="2"/>
      <c r="AG9" s="2"/>
      <c r="AH9" s="2"/>
      <c r="AI9" s="2"/>
      <c r="AJ9" s="18">
        <v>0</v>
      </c>
      <c r="AK9" t="s" s="3">
        <v>80</v>
      </c>
      <c r="AL9" s="2"/>
      <c r="AM9" s="2"/>
    </row>
    <row r="10" ht="15" customHeight="1">
      <c r="A10" s="11"/>
      <c r="B10" t="s" s="45">
        <v>81</v>
      </c>
      <c r="C10" t="s" s="46">
        <v>82</v>
      </c>
      <c r="D10" s="47"/>
      <c r="E10" t="s" s="27">
        <v>83</v>
      </c>
      <c r="F10" t="s" s="28">
        <v>84</v>
      </c>
      <c r="G10" t="s" s="28">
        <v>85</v>
      </c>
      <c r="H10" t="s" s="28">
        <v>86</v>
      </c>
      <c r="I10" s="48"/>
      <c r="J10" t="s" s="28">
        <v>69</v>
      </c>
      <c r="K10" s="9"/>
      <c r="L10" s="10"/>
      <c r="M10" s="2"/>
      <c r="N10" s="11"/>
      <c r="O10" s="49"/>
      <c r="P10" s="50"/>
      <c r="Q10" s="51"/>
      <c r="R10" s="52"/>
      <c r="S10" s="53"/>
      <c r="T10" s="54"/>
      <c r="U10" s="10"/>
      <c r="V10" s="2"/>
      <c r="W10" s="2"/>
      <c r="X10" s="2"/>
      <c r="Y10" s="2"/>
      <c r="Z10" s="18">
        <v>1</v>
      </c>
      <c r="AA10" t="s" s="3">
        <v>87</v>
      </c>
      <c r="AB10" s="18">
        <v>1</v>
      </c>
      <c r="AC10" t="s" s="3">
        <v>67</v>
      </c>
      <c r="AD10" s="18">
        <v>1</v>
      </c>
      <c r="AE10" t="s" s="3">
        <v>88</v>
      </c>
      <c r="AF10" s="2"/>
      <c r="AG10" s="2"/>
      <c r="AH10" s="2"/>
      <c r="AI10" s="2"/>
      <c r="AJ10" s="18">
        <v>0</v>
      </c>
      <c r="AK10" t="s" s="3">
        <v>67</v>
      </c>
      <c r="AL10" s="2"/>
      <c r="AM10" s="2"/>
    </row>
    <row r="11" ht="15" customHeight="1">
      <c r="A11" s="11"/>
      <c r="B11" t="s" s="55">
        <v>89</v>
      </c>
      <c r="C11" t="s" s="56">
        <v>90</v>
      </c>
      <c r="D11" s="57"/>
      <c r="E11" t="s" s="58">
        <v>91</v>
      </c>
      <c r="F11" t="s" s="59">
        <v>76</v>
      </c>
      <c r="G11" t="s" s="59">
        <v>92</v>
      </c>
      <c r="H11" t="s" s="59">
        <v>93</v>
      </c>
      <c r="I11" s="60"/>
      <c r="J11" s="61"/>
      <c r="K11" s="62"/>
      <c r="L11" s="63"/>
      <c r="M11" s="4"/>
      <c r="N11" s="35"/>
      <c r="O11" t="s" s="64">
        <v>94</v>
      </c>
      <c r="P11" t="s" s="65">
        <v>95</v>
      </c>
      <c r="Q11" t="s" s="66">
        <v>96</v>
      </c>
      <c r="R11" t="s" s="67">
        <v>97</v>
      </c>
      <c r="S11" t="s" s="68">
        <v>98</v>
      </c>
      <c r="T11" t="s" s="69">
        <v>99</v>
      </c>
      <c r="U11" s="10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ht="35" customHeight="1">
      <c r="A12" s="70"/>
      <c r="B12" t="s" s="71">
        <v>100</v>
      </c>
      <c r="C12" t="s" s="72">
        <v>101</v>
      </c>
      <c r="D12" s="73"/>
      <c r="E12" t="s" s="74">
        <v>2</v>
      </c>
      <c r="F12" t="s" s="75">
        <v>102</v>
      </c>
      <c r="G12" t="s" s="75">
        <v>4</v>
      </c>
      <c r="H12" t="s" s="75">
        <v>5</v>
      </c>
      <c r="I12" t="s" s="75">
        <v>6</v>
      </c>
      <c r="J12" t="s" s="75">
        <v>7</v>
      </c>
      <c r="K12" t="s" s="76">
        <v>103</v>
      </c>
      <c r="L12" t="s" s="77">
        <v>104</v>
      </c>
      <c r="M12" t="s" s="78">
        <v>105</v>
      </c>
      <c r="N12" t="s" s="77">
        <v>106</v>
      </c>
      <c r="O12" s="79"/>
      <c r="P12" s="80"/>
      <c r="Q12" s="81"/>
      <c r="R12" s="82"/>
      <c r="S12" s="81"/>
      <c r="T12" s="82"/>
      <c r="U12" s="10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0"/>
      <c r="AM12" s="2"/>
    </row>
    <row r="13" ht="15" customHeight="1">
      <c r="A13" s="83"/>
      <c r="B13" s="84"/>
      <c r="C13" t="s" s="85">
        <v>107</v>
      </c>
      <c r="D13" t="s" s="85">
        <v>108</v>
      </c>
      <c r="E13" s="84"/>
      <c r="F13" s="86"/>
      <c r="G13" s="87"/>
      <c r="H13" s="87"/>
      <c r="I13" s="87"/>
      <c r="J13" s="87"/>
      <c r="K13" s="88"/>
      <c r="L13" s="89"/>
      <c r="M13" s="89"/>
      <c r="N13" s="90"/>
      <c r="O13" s="91"/>
      <c r="P13" s="92"/>
      <c r="Q13" s="93"/>
      <c r="R13" s="94"/>
      <c r="S13" s="95"/>
      <c r="T13" s="94"/>
      <c r="U13" s="10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10"/>
      <c r="AM13" s="2"/>
    </row>
    <row r="14" ht="15" customHeight="1">
      <c r="A14" s="96">
        <v>1</v>
      </c>
      <c r="B14" s="97">
        <v>5</v>
      </c>
      <c r="C14" t="s" s="98">
        <v>109</v>
      </c>
      <c r="D14" t="s" s="98">
        <v>110</v>
      </c>
      <c r="E14" s="97">
        <v>8</v>
      </c>
      <c r="F14" s="99"/>
      <c r="G14" s="100"/>
      <c r="H14" s="100"/>
      <c r="I14" s="100"/>
      <c r="J14" s="100"/>
      <c r="K14" s="101"/>
      <c r="L14" s="102">
        <v>36251</v>
      </c>
      <c r="M14" t="s" s="98">
        <v>111</v>
      </c>
      <c r="N14" s="97"/>
      <c r="O14" t="s" s="98">
        <f>IF(E14=AA3,Z3,IF(E14=AA4,Z4,IF(E14=AA5,Z5,IF(E14=AA6,Z6,IF(E14=AA7,Z7,IF(E14=AA8,Z8,IF(E14=AA9,Z9,IF(E14=AA10,Z10,""))))))))</f>
      </c>
      <c r="P14" t="s" s="98">
        <f>IF(F14=AK3,AJ3,IF(F14=AK4,AJ4,IF(F14=AK5,AJ5,IF(F14=AK6,AJ6,IF(F14=AK7,AJ7,IF(F14=AK8,AJ8,IF(F14=AK9,AJ9,IF(F14=AK10,AJ10,""))))))))</f>
      </c>
      <c r="Q14" t="s" s="98">
        <f>IF(G14=AC3,AB3,IF(G14=AC4,AB4,IF(G14=AC5,AB5,IF(G14=AC6,AB6,IF(G14=AC7,AB7,IF(G14=AC8,AB8,IF(G14=AC9,AB9,IF(G14=AC10,AB10,""))))))))</f>
      </c>
      <c r="R14" t="s" s="98">
        <f>IF(H14=AE3,AD3,IF(H14=AE4,AD4,IF(H14=AE5,AD5,IF(H14=AE6,AD6,IF(H14=AE7,AD7,IF(H14=AE8,AD8,IF(H14=AE9,AD9,IF(H14=AE10,AD10,""))))))))</f>
      </c>
      <c r="S14" t="s" s="98">
        <f>IF(J14=AG3,AF3,IF(J14=AG4,AF4,IF(J14=AG5,AF5,IF(J14=AG6,AF6,IF(J14=AG7,AF7,IF(J14=AG8,AF8,""))))))</f>
      </c>
      <c r="T14" t="s" s="98">
        <f>IF(I14=$AI$3,$AH$3,IF(I14=$AI$4,$AH$4,IF(I14=$AI$5,$AH$5,IF(I14=$AI$6,$AH$6,IF(I14=$AI$7,$AH$7,IF(I14=$AI$8,$AH$8,""))))))</f>
      </c>
      <c r="U14" s="10"/>
      <c r="V14" s="2"/>
      <c r="W14" s="2"/>
      <c r="X14" s="2"/>
      <c r="Y14" s="2"/>
      <c r="Z14" s="18"/>
      <c r="AA14" s="18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10"/>
      <c r="AM14" s="2"/>
    </row>
    <row r="15" ht="15" customHeight="1">
      <c r="A15" s="103">
        <v>2</v>
      </c>
      <c r="B15" s="104">
        <v>6</v>
      </c>
      <c r="C15" t="s" s="105">
        <v>112</v>
      </c>
      <c r="D15" t="s" s="105">
        <v>113</v>
      </c>
      <c r="E15" s="104">
        <v>8</v>
      </c>
      <c r="F15" s="106"/>
      <c r="G15" s="107"/>
      <c r="H15" s="107"/>
      <c r="I15" s="107"/>
      <c r="J15" s="107"/>
      <c r="K15" s="108"/>
      <c r="L15" s="109">
        <v>36069</v>
      </c>
      <c r="M15" t="s" s="105">
        <v>111</v>
      </c>
      <c r="N15" s="104"/>
      <c r="O15" t="s" s="105">
        <f>IF(E15=AA3,Z3,IF(E15=AA4,Z4,IF(E15=AA5,Z5,IF(E15=AA6,Z6,IF(E15=AA7,Z7,IF(E15=AA8,Z8,IF(E15=AA9,Z9,IF(E15=AA10,Z10,""))))))))</f>
      </c>
      <c r="P15" t="s" s="105">
        <f>IF(F15=AK3,AJ3,IF(F15=AK4,AJ4,IF(F15=AK5,AJ5,IF(F15=AK6,AJ6,IF(F15=AK7,AJ7,IF(F15=AK8,AJ8,IF(F15=AK9,AJ9,IF(F15=AK10,AJ10,""))))))))</f>
      </c>
      <c r="Q15" t="s" s="105">
        <f>IF(G15=AC3,AB3,IF(G15=AC4,AB4,IF(G15=AC5,AB5,IF(G15=AC6,AB6,IF(G15=AC7,AB7,IF(G15=AC8,AB8,IF(G15=AC9,AB9,IF(G15=AC10,AB10,""))))))))</f>
      </c>
      <c r="R15" t="s" s="105">
        <f>IF(H15=AE3,AD3,IF(H15=AE4,AD4,IF(H15=AE5,AD5,IF(H15=AE6,AD6,IF(H15=AE7,AD7,IF(H15=AE8,AD8,IF(H15=AE9,AD9,IF(H15=AE10,AD10,""))))))))</f>
      </c>
      <c r="S15" t="s" s="105">
        <f>IF(J15=AG3,AF3,IF(J15=AG4,AF4,IF(J15=AG5,AF5,IF(J15=AG6,AF6,IF(J15=AG7,AF7,IF(J15=AG8,AF8,""))))))</f>
      </c>
      <c r="T15" t="s" s="105">
        <f>IF(I15=$AI$3,$AH$3,IF(I15=$AI$4,$AH$4,IF(I15=$AI$5,$AH$5,IF(I15=$AI$6,$AH$6,IF(I15=$AI$7,$AH$7,IF(I15=$AI$8,$AH$8,""))))))</f>
      </c>
      <c r="U15" s="10"/>
      <c r="V15" s="2"/>
      <c r="W15" s="2"/>
      <c r="X15" s="2"/>
      <c r="Y15" s="2"/>
      <c r="Z15" s="110"/>
      <c r="AA15" s="110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10"/>
      <c r="AM15" s="2"/>
    </row>
    <row r="16" ht="15" customHeight="1">
      <c r="A16" s="103">
        <v>3</v>
      </c>
      <c r="B16" s="104">
        <v>45</v>
      </c>
      <c r="C16" t="s" s="105">
        <v>114</v>
      </c>
      <c r="D16" t="s" s="105">
        <v>115</v>
      </c>
      <c r="E16" s="104">
        <v>10</v>
      </c>
      <c r="F16" s="106"/>
      <c r="G16" s="107"/>
      <c r="H16" s="107"/>
      <c r="I16" s="107"/>
      <c r="J16" s="107"/>
      <c r="K16" s="108"/>
      <c r="L16" s="109">
        <v>35855</v>
      </c>
      <c r="M16" t="s" s="105">
        <v>111</v>
      </c>
      <c r="N16" s="104"/>
      <c r="O16" t="s" s="105">
        <f>IF(E16=AA3,Z3,IF(E16=AA4,Z4,IF(E16=AA5,Z5,IF(E16=AA6,Z6,IF(E16=AA7,Z7,IF(E16=AA8,Z8,IF(E16=AA9,Z9,IF(E16=AA10,Z10,""))))))))</f>
      </c>
      <c r="P16" t="s" s="105">
        <f>IF(F16=AK3,AJ3,IF(F16=AK4,AJ4,IF(F16=AK5,AJ5,IF(F16=AK6,AJ6,IF(F16=AK7,AJ7,IF(F16=AK8,AJ8,IF(F16=AK9,AJ9,IF(F16=AK10,AJ10,""))))))))</f>
      </c>
      <c r="Q16" t="s" s="105">
        <f>IF(G16=AC3,AB3,IF(G16=AC4,AB4,IF(G16=AC5,AB5,IF(G16=AC6,AB6,IF(G16=AC7,AB7,IF(G16=AC8,AB8,IF(G16=AC9,AB9,IF(G16=AC10,AB10,""))))))))</f>
      </c>
      <c r="R16" t="s" s="105">
        <f>IF(H16=AE3,AD3,IF(H16=AE4,AD4,IF(H16=AE5,AD5,IF(H16=AE6,AD6,IF(H16=AE7,AD7,IF(H16=AE8,AD8,IF(H16=AE9,AD9,IF(H16=AE10,AD10,""))))))))</f>
      </c>
      <c r="S16" t="s" s="105">
        <f>IF(J16=AG3,AF3,IF(J16=AG4,AF4,IF(J16=AG5,AF5,IF(J16=AG6,AF6,IF(J16=AG7,AF7,IF(J16=AG8,AF8,""))))))</f>
      </c>
      <c r="T16" t="s" s="105">
        <f>IF(I16=$AI$3,$AH$3,IF(I16=$AI$4,$AH$4,IF(I16=$AI$5,$AH$5,IF(I16=$AI$6,$AH$6,IF(I16=$AI$7,$AH$7,IF(I16=$AI$8,$AH$8,""))))))</f>
      </c>
      <c r="U16" s="10"/>
      <c r="V16" s="2"/>
      <c r="W16" s="2"/>
      <c r="X16" s="2"/>
      <c r="Y16" s="2"/>
      <c r="Z16" s="110"/>
      <c r="AA16" s="110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10"/>
      <c r="AM16" s="2"/>
    </row>
    <row r="17" ht="15" customHeight="1">
      <c r="A17" s="103">
        <v>4</v>
      </c>
      <c r="B17" s="104">
        <v>28</v>
      </c>
      <c r="C17" t="s" s="105">
        <v>116</v>
      </c>
      <c r="D17" t="s" s="105">
        <v>117</v>
      </c>
      <c r="E17" s="104">
        <v>6</v>
      </c>
      <c r="F17" s="106"/>
      <c r="G17" s="107"/>
      <c r="H17" s="107"/>
      <c r="I17" s="107"/>
      <c r="J17" s="107"/>
      <c r="K17" s="108"/>
      <c r="L17" s="109">
        <v>36708</v>
      </c>
      <c r="M17" t="s" s="105">
        <v>111</v>
      </c>
      <c r="N17" s="104"/>
      <c r="O17" t="s" s="105">
        <f>IF(E17=AA3,Z3,IF(E17=AA4,Z4,IF(E17=AA5,Z5,IF(E17=AA6,Z6,IF(E17=AA7,Z7,IF(E17=AA8,Z8,IF(E17=AA9,Z9,IF(E17=AA10,Z10,""))))))))</f>
      </c>
      <c r="P17" t="s" s="105">
        <f>IF(F17=AK3,AJ3,IF(F17=AK4,AJ4,IF(F17=AK5,AJ5,IF(F17=AK6,AJ6,IF(F17=AK7,AJ7,IF(F17=AK8,AJ8,IF(F17=AK9,AJ9,IF(F17=AK10,AJ10,""))))))))</f>
      </c>
      <c r="Q17" t="s" s="105">
        <f>IF(G17=AC3,AB3,IF(G17=AC4,AB4,IF(G17=AC5,AB5,IF(G17=AC6,AB6,IF(G17=AC7,AB7,IF(G17=AC8,AB8,IF(G17=AC9,AB9,IF(G17=AC10,AB10,""))))))))</f>
      </c>
      <c r="R17" t="s" s="105">
        <f>IF(H17=AE3,AD3,IF(H17=AE4,AD4,IF(H17=AE5,AD5,IF(H17=AE6,AD6,IF(H17=AE7,AD7,IF(H17=AE8,AD8,IF(H17=AE9,AD9,IF(H17=AE10,AD10,""))))))))</f>
      </c>
      <c r="S17" t="s" s="105">
        <f>IF(J17=AG3,AF3,IF(J17=AG4,AF4,IF(J17=AG5,AF5,IF(J17=AG6,AF6,IF(J17=AG7,AF7,IF(J17=AG8,AF8,""))))))</f>
      </c>
      <c r="T17" t="s" s="105">
        <f>IF(I17=$AI$3,$AH$3,IF(I17=$AI$4,$AH$4,IF(I17=$AI$5,$AH$5,IF(I17=$AI$6,$AH$6,IF(I17=$AI$7,$AH$7,IF(I17=$AI$8,$AH$8,""))))))</f>
      </c>
      <c r="U17" s="10"/>
      <c r="V17" s="2"/>
      <c r="W17" s="2"/>
      <c r="X17" s="2"/>
      <c r="Y17" s="2"/>
      <c r="Z17" s="111"/>
      <c r="AA17" s="111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10"/>
      <c r="AM17" s="2"/>
    </row>
    <row r="18" ht="15" customHeight="1">
      <c r="A18" s="103">
        <v>5</v>
      </c>
      <c r="B18" s="104">
        <v>14</v>
      </c>
      <c r="C18" t="s" s="105">
        <v>118</v>
      </c>
      <c r="D18" t="s" s="105">
        <v>119</v>
      </c>
      <c r="E18" s="104">
        <v>6</v>
      </c>
      <c r="F18" s="106"/>
      <c r="G18" s="107"/>
      <c r="H18" s="107"/>
      <c r="I18" s="107"/>
      <c r="J18" s="107"/>
      <c r="K18" s="108"/>
      <c r="L18" s="109">
        <v>36678</v>
      </c>
      <c r="M18" t="s" s="105">
        <v>111</v>
      </c>
      <c r="N18" s="104"/>
      <c r="O18" t="s" s="105">
        <f>IF(E18=AA3,Z3,IF(E18=AA4,Z4,IF(E18=AA5,Z5,IF(E18=AA6,Z6,IF(E18=AA7,Z7,IF(E18=AA8,Z8,IF(E18=AA9,Z9,IF(E18=AA10,Z10,""))))))))</f>
      </c>
      <c r="P18" t="s" s="105">
        <f>IF(F18=AK3,AJ3,IF(F18=AK4,AJ4,IF(F18=AK5,AJ5,IF(F18=AK6,AJ6,IF(F18=AK7,AJ7,IF(F18=AK8,AJ8,IF(F18=AK9,AJ9,IF(F18=AK10,AJ10,""))))))))</f>
      </c>
      <c r="Q18" t="s" s="105">
        <f>IF(G18=AC3,AB3,IF(G18=AC4,AB4,IF(G18=AC5,AB5,IF(G18=AC6,AB6,IF(G18=AC7,AB7,IF(G18=AC8,AB8,IF(G18=AC9,AB9,IF(G18=AC10,AB10,""))))))))</f>
      </c>
      <c r="R18" t="s" s="105">
        <f>IF(H18=AE3,AD3,IF(H18=AE4,AD4,IF(H18=AE5,AD5,IF(H18=AE6,AD6,IF(H18=AE7,AD7,IF(H18=AE8,AD8,IF(H18=AE9,AD9,IF(H18=AE10,AD10,""))))))))</f>
      </c>
      <c r="S18" t="s" s="105">
        <f>IF(J18=AG3,AF3,IF(J18=AG4,AF4,IF(J18=AG5,AF5,IF(J18=AG6,AF6,IF(J18=AG7,AF7,IF(J18=AG8,AF8,""))))))</f>
      </c>
      <c r="T18" t="s" s="105">
        <f>IF(I18=$AI$3,$AH$3,IF(I18=$AI$4,$AH$4,IF(I18=$AI$5,$AH$5,IF(I18=$AI$6,$AH$6,IF(I18=$AI$7,$AH$7,IF(I18=$AI$8,$AH$8,""))))))</f>
      </c>
      <c r="U18" s="10"/>
      <c r="V18" s="2"/>
      <c r="W18" s="2"/>
      <c r="X18" s="2"/>
      <c r="Y18" s="2"/>
      <c r="Z18" s="112"/>
      <c r="AA18" s="11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10"/>
      <c r="AM18" s="2"/>
    </row>
    <row r="19" ht="15" customHeight="1">
      <c r="A19" s="103">
        <v>6</v>
      </c>
      <c r="B19" s="104">
        <v>7</v>
      </c>
      <c r="C19" t="s" s="105">
        <v>120</v>
      </c>
      <c r="D19" t="s" s="105">
        <v>121</v>
      </c>
      <c r="E19" s="104">
        <v>8</v>
      </c>
      <c r="F19" s="106"/>
      <c r="G19" s="107"/>
      <c r="H19" s="107"/>
      <c r="I19" s="107"/>
      <c r="J19" s="107"/>
      <c r="K19" s="108"/>
      <c r="L19" s="109">
        <v>36342</v>
      </c>
      <c r="M19" t="s" s="105">
        <v>111</v>
      </c>
      <c r="N19" s="104"/>
      <c r="O19" t="s" s="105">
        <f>IF(E19=AA3,Z3,IF(E19=AA4,Z4,IF(E19=AA5,Z5,IF(E19=AA6,Z6,IF(E19=AA7,Z7,IF(E19=AA8,Z8,IF(E19=AA9,Z9,IF(E19=AA10,Z10,""))))))))</f>
      </c>
      <c r="P19" t="s" s="105">
        <f>IF(F19=AK3,AJ3,IF(F19=AK4,AJ4,IF(F19=AK5,AJ5,IF(F19=AK6,AJ6,IF(F19=AK7,AJ7,IF(F19=AK8,AJ8,IF(F19=AK9,AJ9,IF(F19=AK10,AJ10,""))))))))</f>
      </c>
      <c r="Q19" t="s" s="105">
        <f>IF(G19=AC3,AB3,IF(G19=AC4,AB4,IF(G19=AC5,AB5,IF(G19=AC6,AB6,IF(G19=AC7,AB7,IF(G19=AC8,AB8,IF(G19=AC9,AB9,IF(G19=AC10,AB10,""))))))))</f>
      </c>
      <c r="R19" t="s" s="105">
        <f>IF(H19=AE3,AD3,IF(H19=AE4,AD4,IF(H19=AE5,AD5,IF(H19=AE6,AD6,IF(H19=AE7,AD7,IF(H19=AE8,AD8,IF(H19=AE9,AD9,IF(H19=AE10,AD10,""))))))))</f>
      </c>
      <c r="S19" t="s" s="105">
        <f>IF(J19=AG3,AF3,IF(J19=AG4,AF4,IF(J19=AG5,AF5,IF(J19=AG6,AF6,IF(J19=AG7,AF7,IF(J19=AG8,AF8,""))))))</f>
      </c>
      <c r="T19" t="s" s="105">
        <f>IF(I19=$AI$3,$AH$3,IF(I19=$AI$4,$AH$4,IF(I19=$AI$5,$AH$5,IF(I19=$AI$6,$AH$6,IF(I19=$AI$7,$AH$7,IF(I19=$AI$8,$AH$8,""))))))</f>
      </c>
      <c r="U19" s="10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10"/>
      <c r="AM19" s="2"/>
    </row>
    <row r="20" ht="15" customHeight="1">
      <c r="A20" s="103">
        <v>7</v>
      </c>
      <c r="B20" s="104">
        <v>24</v>
      </c>
      <c r="C20" t="s" s="105">
        <v>122</v>
      </c>
      <c r="D20" t="s" s="105">
        <v>123</v>
      </c>
      <c r="E20" s="104">
        <v>6</v>
      </c>
      <c r="F20" s="106"/>
      <c r="G20" s="107"/>
      <c r="H20" s="107"/>
      <c r="I20" s="107"/>
      <c r="J20" s="107"/>
      <c r="K20" s="108"/>
      <c r="L20" s="109">
        <v>36557</v>
      </c>
      <c r="M20" t="s" s="105">
        <v>111</v>
      </c>
      <c r="N20" s="104"/>
      <c r="O20" t="s" s="105">
        <f>IF(E20=AA3,Z3,IF(E20=AA4,Z4,IF(E20=AA5,Z5,IF(E20=AA6,Z6,IF(E20=AA7,Z7,IF(E20=AA8,Z8,IF(E20=AA9,Z9,IF(E20=AA10,Z10,""))))))))</f>
      </c>
      <c r="P20" t="s" s="105">
        <f>IF(F20=AK3,AJ3,IF(F20=AK4,AJ4,IF(F20=AK5,AJ5,IF(F20=AK6,AJ6,IF(F20=AK7,AJ7,IF(F20=AK8,AJ8,IF(F20=AK9,AJ9,IF(F20=AK10,AJ10,""))))))))</f>
      </c>
      <c r="Q20" t="s" s="105">
        <f>IF(G20=AC3,AB3,IF(G20=AC4,AB4,IF(G20=AC5,AB5,IF(G20=AC6,AB6,IF(G20=AC7,AB7,IF(G20=AC8,AB8,IF(G20=AC9,AB9,IF(G20=AC10,AB10,""))))))))</f>
      </c>
      <c r="R20" t="s" s="105">
        <f>IF(H20=AE3,AD3,IF(H20=AE4,AD4,IF(H20=AE5,AD5,IF(H20=AE6,AD6,IF(H20=AE7,AD7,IF(H20=AE8,AD8,IF(H20=AE9,AD9,IF(H20=AE10,AD10,""))))))))</f>
      </c>
      <c r="S20" t="s" s="105">
        <f>IF(J20=AG3,AF3,IF(J20=AG4,AF4,IF(J20=AG5,AF5,IF(J20=AG6,AF6,IF(J20=AG7,AF7,IF(J20=AG8,AF8,""))))))</f>
      </c>
      <c r="T20" t="s" s="105">
        <f>IF(I20=$AI$3,$AH$3,IF(I20=$AI$4,$AH$4,IF(I20=$AI$5,$AH$5,IF(I20=$AI$6,$AH$6,IF(I20=$AI$7,$AH$7,IF(I20=$AI$8,$AH$8,""))))))</f>
      </c>
      <c r="U20" s="10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10"/>
      <c r="AM20" s="2"/>
    </row>
    <row r="21" ht="15" customHeight="1">
      <c r="A21" s="103">
        <v>8</v>
      </c>
      <c r="B21" s="104">
        <v>22</v>
      </c>
      <c r="C21" t="s" s="105">
        <v>124</v>
      </c>
      <c r="D21" t="s" s="105">
        <v>125</v>
      </c>
      <c r="E21" s="104">
        <v>6</v>
      </c>
      <c r="F21" s="106"/>
      <c r="G21" s="107"/>
      <c r="H21" s="107"/>
      <c r="I21" s="107"/>
      <c r="J21" s="107"/>
      <c r="K21" s="108"/>
      <c r="L21" s="109">
        <v>36526</v>
      </c>
      <c r="M21" t="s" s="105">
        <v>111</v>
      </c>
      <c r="N21" s="104"/>
      <c r="O21" t="s" s="105">
        <f>IF(E21=AA3,Z3,IF(E21=AA4,Z4,IF(E21=AA5,Z5,IF(E21=AA6,Z6,IF(E21=AA7,Z7,IF(E21=AA8,Z8,IF(E21=AA9,Z9,IF(E21=AA10,Z10,""))))))))</f>
      </c>
      <c r="P21" t="s" s="105">
        <f>IF(F21=AK3,AJ3,IF(F21=AK4,AJ4,IF(F21=AK5,AJ5,IF(F21=AK6,AJ6,IF(F21=AK7,AJ7,IF(F21=AK8,AJ8,IF(F21=AK9,AJ9,IF(F21=AK10,AJ10,""))))))))</f>
      </c>
      <c r="Q21" t="s" s="105">
        <f>IF(G21=AC3,AB3,IF(G21=AC4,AB4,IF(G21=AC5,AB5,IF(G21=AC6,AB6,IF(G21=AC7,AB7,IF(G21=AC8,AB8,IF(G21=AC9,AB9,IF(G21=AC10,AB10,""))))))))</f>
      </c>
      <c r="R21" t="s" s="105">
        <f>IF(H21=AE3,AD3,IF(H21=AE4,AD4,IF(H21=AE5,AD5,IF(H21=AE6,AD6,IF(H21=AE7,AD7,IF(H21=AE8,AD8,IF(H21=AE9,AD9,IF(H21=AE10,AD10,""))))))))</f>
      </c>
      <c r="S21" t="s" s="105">
        <f>IF(J21=AG3,AF3,IF(J21=AG4,AF4,IF(J21=AG5,AF5,IF(J21=AG6,AF6,IF(J21=AG7,AF7,IF(J21=AG8,AF8,""))))))</f>
      </c>
      <c r="T21" t="s" s="105">
        <f>IF(I21=$AI$3,$AH$3,IF(I21=$AI$4,$AH$4,IF(I21=$AI$5,$AH$5,IF(I21=$AI$6,$AH$6,IF(I21=$AI$7,$AH$7,IF(I21=$AI$8,$AH$8,""))))))</f>
      </c>
      <c r="U21" s="10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10"/>
      <c r="AM21" s="2"/>
    </row>
    <row r="22" ht="15" customHeight="1">
      <c r="A22" s="103">
        <v>9</v>
      </c>
      <c r="B22" s="104">
        <v>10</v>
      </c>
      <c r="C22" t="s" s="105">
        <v>126</v>
      </c>
      <c r="D22" t="s" s="105">
        <v>127</v>
      </c>
      <c r="E22" s="104">
        <v>6</v>
      </c>
      <c r="F22" s="106"/>
      <c r="G22" s="107"/>
      <c r="H22" s="107"/>
      <c r="I22" s="107"/>
      <c r="J22" s="107"/>
      <c r="K22" s="108"/>
      <c r="L22" s="109">
        <v>36647</v>
      </c>
      <c r="M22" t="s" s="105">
        <v>111</v>
      </c>
      <c r="N22" s="104"/>
      <c r="O22" t="s" s="105">
        <f>IF(E22=AA3,Z3,IF(E22=AA4,Z4,IF(E22=AA5,Z5,IF(E22=AA6,Z6,IF(E22=AA7,Z7,IF(E22=AA8,Z8,IF(E22=AA9,Z9,IF(E22=AA10,Z10,""))))))))</f>
      </c>
      <c r="P22" t="s" s="105">
        <f>IF(F22=AK3,AJ3,IF(F22=AK4,AJ4,IF(F22=AK5,AJ5,IF(F22=AK6,AJ6,IF(F22=AK7,AJ7,IF(F22=AK8,AJ8,IF(F22=AK9,AJ9,IF(F22=AK10,AJ10,""))))))))</f>
      </c>
      <c r="Q22" t="s" s="105">
        <f>IF(G22=AC3,AB3,IF(G22=AC4,AB4,IF(G22=AC5,AB5,IF(G22=AC6,AB6,IF(G22=AC7,AB7,IF(G22=AC8,AB8,IF(G22=AC9,AB9,IF(G22=AC10,AB10,""))))))))</f>
      </c>
      <c r="R22" t="s" s="105">
        <f>IF(H22=AE3,AD3,IF(H22=AE4,AD4,IF(H22=AE5,AD5,IF(H22=AE6,AD6,IF(H22=AE7,AD7,IF(H22=AE8,AD8,IF(H22=AE9,AD9,IF(H22=AE10,AD10,""))))))))</f>
      </c>
      <c r="S22" t="s" s="105">
        <f>IF(J22=AG3,AF3,IF(J22=AG4,AF4,IF(J22=AG5,AF5,IF(J22=AG6,AF6,IF(J22=AG7,AF7,IF(J22=AG8,AF8,""))))))</f>
      </c>
      <c r="T22" t="s" s="105">
        <f>IF(I22=$AI$3,$AH$3,IF(I22=$AI$4,$AH$4,IF(I22=$AI$5,$AH$5,IF(I22=$AI$6,$AH$6,IF(I22=$AI$7,$AH$7,IF(I22=$AI$8,$AH$8,""))))))</f>
      </c>
      <c r="U22" s="10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10"/>
      <c r="AM22" s="2"/>
    </row>
    <row r="23" ht="15" customHeight="1">
      <c r="A23" s="103">
        <v>10</v>
      </c>
      <c r="B23" s="104">
        <v>15</v>
      </c>
      <c r="C23" t="s" s="105">
        <v>128</v>
      </c>
      <c r="D23" t="s" s="105">
        <v>129</v>
      </c>
      <c r="E23" s="104">
        <v>10</v>
      </c>
      <c r="F23" s="106"/>
      <c r="G23" s="107"/>
      <c r="H23" s="107"/>
      <c r="I23" s="107"/>
      <c r="J23" s="107"/>
      <c r="K23" s="108"/>
      <c r="L23" s="109">
        <v>35674</v>
      </c>
      <c r="M23" t="s" s="105">
        <v>111</v>
      </c>
      <c r="N23" s="104"/>
      <c r="O23" t="s" s="105">
        <f>IF(E23=AA3,Z3,IF(E23=AA4,Z4,IF(E23=AA5,Z5,IF(E23=AA6,Z6,IF(E23=AA7,Z7,IF(E23=AA8,Z8,IF(E23=AA9,Z9,IF(E23=AA10,Z10,""))))))))</f>
      </c>
      <c r="P23" t="s" s="105">
        <f>IF(F23=AK3,AJ3,IF(F23=AK4,AJ4,IF(F23=AK5,AJ5,IF(F23=AK6,AJ6,IF(F23=AK7,AJ7,IF(F23=AK8,AJ8,IF(F23=AK9,AJ9,IF(F23=AK10,AJ10,""))))))))</f>
      </c>
      <c r="Q23" t="s" s="105">
        <f>IF(G23=AC3,AB3,IF(G23=AC4,AB4,IF(G23=AC5,AB5,IF(G23=AC6,AB6,IF(G23=AC7,AB7,IF(G23=AC8,AB8,IF(G23=AC9,AB9,IF(G23=AC10,AB10,""))))))))</f>
      </c>
      <c r="R23" t="s" s="105">
        <f>IF(H23=AE3,AD3,IF(H23=AE4,AD4,IF(H23=AE5,AD5,IF(H23=AE6,AD6,IF(H23=AE7,AD7,IF(H23=AE8,AD8,IF(H23=AE9,AD9,IF(H23=AE10,AD10,""))))))))</f>
      </c>
      <c r="S23" t="s" s="105">
        <f>IF(J23=AG3,AF3,IF(J23=AG4,AF4,IF(J23=AG5,AF5,IF(J23=AG6,AF6,IF(J23=AG7,AF7,IF(J23=AG8,AF8,""))))))</f>
      </c>
      <c r="T23" t="s" s="105">
        <f>IF(I23=$AI$3,$AH$3,IF(I23=$AI$4,$AH$4,IF(I23=$AI$5,$AH$5,IF(I23=$AI$6,$AH$6,IF(I23=$AI$7,$AH$7,IF(I23=$AI$8,$AH$8,""))))))</f>
      </c>
      <c r="U23" s="10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10"/>
      <c r="AM23" s="2"/>
    </row>
    <row r="24" ht="15" customHeight="1">
      <c r="A24" s="103">
        <v>11</v>
      </c>
      <c r="B24" s="104">
        <v>89</v>
      </c>
      <c r="C24" t="s" s="105">
        <v>130</v>
      </c>
      <c r="D24" t="s" s="105">
        <v>131</v>
      </c>
      <c r="E24" s="104">
        <v>5</v>
      </c>
      <c r="F24" s="106"/>
      <c r="G24" s="107"/>
      <c r="H24" s="107"/>
      <c r="I24" s="107"/>
      <c r="J24" s="107"/>
      <c r="K24" s="108"/>
      <c r="L24" s="109">
        <v>37043</v>
      </c>
      <c r="M24" t="s" s="105">
        <v>111</v>
      </c>
      <c r="N24" s="104"/>
      <c r="O24" t="s" s="105">
        <f>IF(E24=AA3,Z3,IF(E24=AA4,Z4,IF(E24=AA5,Z5,IF(E24=AA6,Z6,IF(E24=AA7,Z7,IF(E24=AA8,Z8,IF(E24=AA9,Z9,IF(E24=AA10,Z10,""))))))))</f>
      </c>
      <c r="P24" t="s" s="105">
        <f>IF(F24=AK3,AJ3,IF(F24=AK4,AJ4,IF(F24=AK5,AJ5,IF(F24=AK6,AJ6,IF(F24=AK7,AJ7,IF(F24=AK8,AJ8,IF(F24=AK9,AJ9,IF(F24=AK10,AJ10,""))))))))</f>
      </c>
      <c r="Q24" t="s" s="105">
        <f>IF(G24=AC3,AB3,IF(G24=AC4,AB4,IF(G24=AC5,AB5,IF(G24=AC6,AB6,IF(G24=AC7,AB7,IF(G24=AC8,AB8,IF(G24=AC9,AB9,IF(G24=AC10,AB10,""))))))))</f>
      </c>
      <c r="R24" t="s" s="105">
        <f>IF(H24=AE3,AD3,IF(H24=AE4,AD4,IF(H24=AE5,AD5,IF(H24=AE6,AD6,IF(H24=AE7,AD7,IF(H24=AE8,AD8,IF(H24=AE9,AD9,IF(H24=AE10,AD10,""))))))))</f>
      </c>
      <c r="S24" t="s" s="105">
        <f>IF(J24=AG3,AF3,IF(J24=AG4,AF4,IF(J24=AG5,AF5,IF(J24=AG6,AF6,IF(J24=AG7,AF7,IF(J24=AG8,AF8,""))))))</f>
      </c>
      <c r="T24" t="s" s="105">
        <f>IF(I24=$AI$3,$AH$3,IF(I24=$AI$4,$AH$4,IF(I24=$AI$5,$AH$5,IF(I24=$AI$6,$AH$6,IF(I24=$AI$7,$AH$7,IF(I24=$AI$8,$AH$8,""))))))</f>
      </c>
      <c r="U24" s="10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10"/>
      <c r="AM24" s="2"/>
    </row>
    <row r="25" ht="15" customHeight="1">
      <c r="A25" s="103">
        <v>12</v>
      </c>
      <c r="B25" s="104">
        <v>17</v>
      </c>
      <c r="C25" t="s" s="105">
        <v>132</v>
      </c>
      <c r="D25" t="s" s="105">
        <v>133</v>
      </c>
      <c r="E25" s="104">
        <v>6</v>
      </c>
      <c r="F25" s="106"/>
      <c r="G25" s="107"/>
      <c r="H25" s="107"/>
      <c r="I25" s="107"/>
      <c r="J25" s="107"/>
      <c r="K25" s="108"/>
      <c r="L25" s="109">
        <v>36526</v>
      </c>
      <c r="M25" t="s" s="105">
        <v>111</v>
      </c>
      <c r="N25" s="104"/>
      <c r="O25" t="s" s="105">
        <f>IF(E25=AA3,Z3,IF(E25=AA4,Z4,IF(E25=AA5,Z5,IF(E25=AA6,Z6,IF(E25=AA7,Z7,IF(E25=AA8,Z8,IF(E25=AA9,Z9,IF(E25=AA10,Z10,""))))))))</f>
      </c>
      <c r="P25" t="s" s="105">
        <f>IF(F25=AK3,AJ3,IF(F25=AK4,AJ4,IF(F25=AK5,AJ5,IF(F25=AK6,AJ6,IF(F25=AK7,AJ7,IF(F25=AK8,AJ8,IF(F25=AK9,AJ9,IF(F25=AK10,AJ10,""))))))))</f>
      </c>
      <c r="Q25" t="s" s="105">
        <f>IF(G25=AC3,AB3,IF(G25=AC4,AB4,IF(G25=AC5,AB5,IF(G25=AC6,AB6,IF(G25=AC7,AB7,IF(G25=AC8,AB8,IF(G25=AC9,AB9,IF(G25=AC10,AB10,""))))))))</f>
      </c>
      <c r="R25" t="s" s="105">
        <f>IF(H25=AE3,AD3,IF(H25=AE4,AD4,IF(H25=AE5,AD5,IF(H25=AE6,AD6,IF(H25=AE7,AD7,IF(H25=AE8,AD8,IF(H25=AE9,AD9,IF(H25=AE10,AD10,""))))))))</f>
      </c>
      <c r="S25" t="s" s="105">
        <f>IF(J25=AG3,AF3,IF(J25=AG4,AF4,IF(J25=AG5,AF5,IF(J25=AG6,AF6,IF(J25=AG7,AF7,IF(J25=AG8,AF8,""))))))</f>
      </c>
      <c r="T25" t="s" s="105">
        <f>IF(I25=$AI$3,$AH$3,IF(I25=$AI$4,$AH$4,IF(I25=$AI$5,$AH$5,IF(I25=$AI$6,$AH$6,IF(I25=$AI$7,$AH$7,IF(I25=$AI$8,$AH$8,""))))))</f>
      </c>
      <c r="U25" s="10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10"/>
      <c r="AM25" s="2"/>
    </row>
    <row r="26" ht="15" customHeight="1">
      <c r="A26" s="103">
        <v>13</v>
      </c>
      <c r="B26" s="104">
        <v>26</v>
      </c>
      <c r="C26" t="s" s="105">
        <v>134</v>
      </c>
      <c r="D26" t="s" s="105">
        <v>135</v>
      </c>
      <c r="E26" s="104">
        <v>10</v>
      </c>
      <c r="F26" s="106"/>
      <c r="G26" s="107"/>
      <c r="H26" s="107"/>
      <c r="I26" s="107"/>
      <c r="J26" s="107"/>
      <c r="K26" s="108"/>
      <c r="L26" s="109">
        <v>35827</v>
      </c>
      <c r="M26" t="s" s="105">
        <v>111</v>
      </c>
      <c r="N26" s="104"/>
      <c r="O26" t="s" s="105">
        <f>IF(E26=AA3,Z3,IF(E26=AA4,Z4,IF(E26=AA5,Z5,IF(E26=AA6,Z6,IF(E26=AA7,Z7,IF(E26=AA8,Z8,IF(E26=AA9,Z9,IF(E26=AA10,Z10,""))))))))</f>
      </c>
      <c r="P26" t="s" s="105">
        <f>IF(F26=AK3,AJ3,IF(F26=AK4,AJ4,IF(F26=AK5,AJ5,IF(F26=AK6,AJ6,IF(F26=AK7,AJ7,IF(F26=AK8,AJ8,IF(F26=AK9,AJ9,IF(F26=AK10,AJ10,""))))))))</f>
      </c>
      <c r="Q26" t="s" s="105">
        <f>IF(G26=AC3,AB3,IF(G26=AC4,AB4,IF(G26=AC5,AB5,IF(G26=AC6,AB6,IF(G26=AC7,AB7,IF(G26=AC8,AB8,IF(G26=AC9,AB9,IF(G26=AC10,AB10,""))))))))</f>
      </c>
      <c r="R26" t="s" s="105">
        <f>IF(H26=AE3,AD3,IF(H26=AE4,AD4,IF(H26=AE5,AD5,IF(H26=AE6,AD6,IF(H26=AE7,AD7,IF(H26=AE8,AD8,IF(H26=AE9,AD9,IF(H26=AE10,AD10,""))))))))</f>
      </c>
      <c r="S26" t="s" s="105">
        <f>IF(J26=AG3,AF3,IF(J26=AG4,AF4,IF(J26=AG5,AF5,IF(J26=AG6,AF6,IF(J26=AG7,AF7,IF(J26=AG8,AF8,""))))))</f>
      </c>
      <c r="T26" t="s" s="105">
        <f>IF(I26=$AI$3,$AH$3,IF(I26=$AI$4,$AH$4,IF(I26=$AI$5,$AH$5,IF(I26=$AI$6,$AH$6,IF(I26=$AI$7,$AH$7,IF(I26=$AI$8,$AH$8,""))))))</f>
      </c>
      <c r="U26" s="10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10"/>
      <c r="AM26" s="2"/>
    </row>
    <row r="27" ht="15" customHeight="1">
      <c r="A27" s="103">
        <v>14</v>
      </c>
      <c r="B27" s="104">
        <v>33</v>
      </c>
      <c r="C27" t="s" s="105">
        <v>136</v>
      </c>
      <c r="D27" t="s" s="105">
        <v>137</v>
      </c>
      <c r="E27" s="104">
        <v>10</v>
      </c>
      <c r="F27" s="106"/>
      <c r="G27" s="107"/>
      <c r="H27" s="107"/>
      <c r="I27" s="107"/>
      <c r="J27" s="107"/>
      <c r="K27" s="108"/>
      <c r="L27" s="109">
        <v>35643</v>
      </c>
      <c r="M27" t="s" s="105">
        <v>111</v>
      </c>
      <c r="N27" s="104"/>
      <c r="O27" t="s" s="105">
        <f>IF(E27=AA3,Z3,IF(E27=AA4,Z4,IF(E27=AA5,Z5,IF(E27=AA6,Z6,IF(E27=AA7,Z7,IF(E27=AA8,Z8,IF(E27=AA9,Z9,IF(E27=AA10,Z10,""))))))))</f>
      </c>
      <c r="P27" t="s" s="105">
        <f>IF(F27=AK3,AJ3,IF(F27=AK4,AJ4,IF(F27=AK5,AJ5,IF(F27=AK6,AJ6,IF(F27=AK7,AJ7,IF(F27=AK8,AJ8,IF(F27=AK9,AJ9,IF(F27=AK10,AJ10,""))))))))</f>
      </c>
      <c r="Q27" t="s" s="105">
        <f>IF(G27=AC3,AB3,IF(G27=AC4,AB4,IF(G27=AC5,AB5,IF(G27=AC6,AB6,IF(G27=AC7,AB7,IF(G27=AC8,AB8,IF(G27=AC9,AB9,IF(G27=AC10,AB10,""))))))))</f>
      </c>
      <c r="R27" t="s" s="105">
        <f>IF(H27=AE3,AD3,IF(H27=AE4,AD4,IF(H27=AE5,AD5,IF(H27=AE6,AD6,IF(H27=AE7,AD7,IF(H27=AE8,AD8,IF(H27=AE9,AD9,IF(H27=AE10,AD10,""))))))))</f>
      </c>
      <c r="S27" t="s" s="105">
        <f>IF(J27=AG3,AF3,IF(J27=AG4,AF4,IF(J27=AG5,AF5,IF(J27=AG6,AF6,IF(J27=AG7,AF7,IF(J27=AG8,AF8,""))))))</f>
      </c>
      <c r="T27" t="s" s="105">
        <f>IF(I27=$AI$3,$AH$3,IF(I27=$AI$4,$AH$4,IF(I27=$AI$5,$AH$5,IF(I27=$AI$6,$AH$6,IF(I27=$AI$7,$AH$7,IF(I27=$AI$8,$AH$8,""))))))</f>
      </c>
      <c r="U27" s="10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10"/>
      <c r="AM27" s="2"/>
    </row>
    <row r="28" ht="15" customHeight="1">
      <c r="A28" s="103">
        <v>15</v>
      </c>
      <c r="B28" s="104">
        <v>12</v>
      </c>
      <c r="C28" t="s" s="105">
        <v>138</v>
      </c>
      <c r="D28" t="s" s="105">
        <v>139</v>
      </c>
      <c r="E28" s="104">
        <v>8</v>
      </c>
      <c r="F28" s="106"/>
      <c r="G28" s="107"/>
      <c r="H28" s="107"/>
      <c r="I28" s="107"/>
      <c r="J28" s="107"/>
      <c r="K28" s="108"/>
      <c r="L28" s="109">
        <v>36373</v>
      </c>
      <c r="M28" t="s" s="105">
        <v>111</v>
      </c>
      <c r="N28" s="104"/>
      <c r="O28" t="s" s="105">
        <f>IF(E28=AA3,Z3,IF(E28=AA4,Z4,IF(E28=AA5,Z5,IF(E28=AA6,Z6,IF(E28=AA7,Z7,IF(E28=AA8,Z8,IF(E28=AA9,Z9,IF(E28=AA10,Z10,""))))))))</f>
      </c>
      <c r="P28" t="s" s="105">
        <f>IF(F28=AK3,AJ3,IF(F28=AK4,AJ4,IF(F28=AK5,AJ5,IF(F28=AK6,AJ6,IF(F28=AK7,AJ7,IF(F28=AK8,AJ8,IF(F28=AK9,AJ9,IF(F28=AK10,AJ10,""))))))))</f>
      </c>
      <c r="Q28" t="s" s="105">
        <f>IF(G28=AC3,AB3,IF(G28=AC4,AB4,IF(G28=AC5,AB5,IF(G28=AC6,AB6,IF(G28=AC7,AB7,IF(G28=AC8,AB8,IF(G28=AC9,AB9,IF(G28=AC10,AB10,""))))))))</f>
      </c>
      <c r="R28" t="s" s="105">
        <f>IF(H28=AE3,AD3,IF(H28=AE4,AD4,IF(H28=AE5,AD5,IF(H28=AE6,AD6,IF(H28=AE7,AD7,IF(H28=AE8,AD8,IF(H28=AE9,AD9,IF(H28=AE10,AD10,""))))))))</f>
      </c>
      <c r="S28" t="s" s="105">
        <f>IF(J28=AG3,AF3,IF(J28=AG4,AF4,IF(J28=AG5,AF5,IF(J28=AG6,AF6,IF(J28=AG7,AF7,IF(J28=AG8,AF8,""))))))</f>
      </c>
      <c r="T28" t="s" s="105">
        <f>IF(I28=$AI$3,$AH$3,IF(I28=$AI$4,$AH$4,IF(I28=$AI$5,$AH$5,IF(I28=$AI$6,$AH$6,IF(I28=$AI$7,$AH$7,IF(I28=$AI$8,$AH$8,""))))))</f>
      </c>
      <c r="U28" s="10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10"/>
      <c r="AM28" s="2"/>
    </row>
    <row r="29" ht="15" customHeight="1">
      <c r="A29" s="103">
        <v>16</v>
      </c>
      <c r="B29" s="104">
        <v>25</v>
      </c>
      <c r="C29" t="s" s="105">
        <v>140</v>
      </c>
      <c r="D29" t="s" s="105">
        <v>141</v>
      </c>
      <c r="E29" s="104">
        <v>5</v>
      </c>
      <c r="F29" s="106"/>
      <c r="G29" s="107"/>
      <c r="H29" s="107"/>
      <c r="I29" s="107"/>
      <c r="J29" s="107"/>
      <c r="K29" s="108"/>
      <c r="L29" s="109">
        <v>37012</v>
      </c>
      <c r="M29" t="s" s="105">
        <v>111</v>
      </c>
      <c r="N29" s="104"/>
      <c r="O29" t="s" s="105">
        <f>IF(E29=AA3,Z3,IF(E29=AA4,Z4,IF(E29=AA5,Z5,IF(E29=AA6,Z6,IF(E29=AA7,Z7,IF(E29=AA8,Z8,IF(E29=AA9,Z9,IF(E29=AA10,Z10,""))))))))</f>
      </c>
      <c r="P29" t="s" s="105">
        <f>IF(F29=AK3,AJ3,IF(F29=AK4,AJ4,IF(F29=AK5,AJ5,IF(F29=AK6,AJ6,IF(F29=AK7,AJ7,IF(F29=AK8,AJ8,IF(F29=AK9,AJ9,IF(F29=AK10,AJ10,""))))))))</f>
      </c>
      <c r="Q29" t="s" s="105">
        <f>IF(G29=AC3,AB3,IF(G29=AC4,AB4,IF(G29=AC5,AB5,IF(G29=AC6,AB6,IF(G29=AC7,AB7,IF(G29=AC8,AB8,IF(G29=AC9,AB9,IF(G29=AC10,AB10,""))))))))</f>
      </c>
      <c r="R29" t="s" s="105">
        <f>IF(H29=AE3,AD3,IF(H29=AE4,AD4,IF(H29=AE5,AD5,IF(H29=AE6,AD6,IF(H29=AE7,AD7,IF(H29=AE8,AD8,IF(H29=AE9,AD9,IF(H29=AE10,AD10,""))))))))</f>
      </c>
      <c r="S29" t="s" s="105">
        <f>IF(J29=AG3,AF3,IF(J29=AG4,AF4,IF(J29=AG5,AF5,IF(J29=AG6,AF6,IF(J29=AG7,AF7,IF(J29=AG8,AF8,""))))))</f>
      </c>
      <c r="T29" t="s" s="105">
        <f>IF(I29=$AI$3,$AH$3,IF(I29=$AI$4,$AH$4,IF(I29=$AI$5,$AH$5,IF(I29=$AI$6,$AH$6,IF(I29=$AI$7,$AH$7,IF(I29=$AI$8,$AH$8,""))))))</f>
      </c>
      <c r="U29" s="10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10"/>
      <c r="AM29" s="2"/>
    </row>
    <row r="30" ht="15" customHeight="1">
      <c r="A30" s="103">
        <v>17</v>
      </c>
      <c r="B30" s="104">
        <v>34</v>
      </c>
      <c r="C30" t="s" s="105">
        <v>142</v>
      </c>
      <c r="D30" t="s" s="105">
        <v>143</v>
      </c>
      <c r="E30" s="104">
        <v>6</v>
      </c>
      <c r="F30" s="106"/>
      <c r="G30" s="107"/>
      <c r="H30" s="107"/>
      <c r="I30" s="107"/>
      <c r="J30" s="107"/>
      <c r="K30" s="108"/>
      <c r="L30" s="109">
        <v>36617</v>
      </c>
      <c r="M30" t="s" s="105">
        <v>111</v>
      </c>
      <c r="N30" s="104"/>
      <c r="O30" t="s" s="105">
        <f>IF(E30=AA3,Z3,IF(E30=AA4,Z4,IF(E30=AA5,Z5,IF(E30=AA6,Z6,IF(E30=AA7,Z7,IF(E30=AA8,Z8,IF(E30=AA9,Z9,IF(E30=AA10,Z10,""))))))))</f>
      </c>
      <c r="P30" t="s" s="105">
        <f>IF(F30=AK3,AJ3,IF(F30=AK4,AJ4,IF(F30=AK5,AJ5,IF(F30=AK6,AJ6,IF(F30=AK7,AJ7,IF(F30=AK8,AJ8,IF(F30=AK9,AJ9,IF(F30=AK10,AJ10,""))))))))</f>
      </c>
      <c r="Q30" t="s" s="105">
        <f>IF(G30=AC3,AB3,IF(G30=AC4,AB4,IF(G30=AC5,AB5,IF(G30=AC6,AB6,IF(G30=AC7,AB7,IF(G30=AC8,AB8,IF(G30=AC9,AB9,IF(G30=AC10,AB10,""))))))))</f>
      </c>
      <c r="R30" t="s" s="105">
        <f>IF(H30=AE3,AD3,IF(H30=AE4,AD4,IF(H30=AE5,AD5,IF(H30=AE6,AD6,IF(H30=AE7,AD7,IF(H30=AE8,AD8,IF(H30=AE9,AD9,IF(H30=AE10,AD10,""))))))))</f>
      </c>
      <c r="S30" t="s" s="105">
        <f>IF(J30=AG3,AF3,IF(J30=AG4,AF4,IF(J30=AG5,AF5,IF(J30=AG6,AF6,IF(J30=AG7,AF7,IF(J30=AG8,AF8,""))))))</f>
      </c>
      <c r="T30" t="s" s="105">
        <f>IF(I30=$AI$3,$AH$3,IF(I30=$AI$4,$AH$4,IF(I30=$AI$5,$AH$5,IF(I30=$AI$6,$AH$6,IF(I30=$AI$7,$AH$7,IF(I30=$AI$8,$AH$8,""))))))</f>
      </c>
      <c r="U30" s="10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10"/>
      <c r="AM30" s="2"/>
    </row>
    <row r="31" ht="15" customHeight="1">
      <c r="A31" s="103">
        <v>18</v>
      </c>
      <c r="B31" s="104">
        <v>16</v>
      </c>
      <c r="C31" t="s" s="105">
        <v>144</v>
      </c>
      <c r="D31" t="s" s="105">
        <v>145</v>
      </c>
      <c r="E31" s="104">
        <v>6</v>
      </c>
      <c r="F31" s="106"/>
      <c r="G31" s="107"/>
      <c r="H31" s="107"/>
      <c r="I31" s="107"/>
      <c r="J31" s="107"/>
      <c r="K31" s="108"/>
      <c r="L31" s="109">
        <v>36465</v>
      </c>
      <c r="M31" t="s" s="105">
        <v>111</v>
      </c>
      <c r="N31" s="104"/>
      <c r="O31" t="s" s="105">
        <f>IF(E31=AA3,Z3,IF(E31=AA4,Z4,IF(E31=AA5,Z5,IF(E31=AA6,Z6,IF(E31=AA7,Z7,IF(E31=AA8,Z8,IF(E31=AA9,Z9,IF(E31=AA10,Z10,""))))))))</f>
      </c>
      <c r="P31" t="s" s="105">
        <f>IF(F31=AK3,AJ3,IF(F31=AK4,AJ4,IF(F31=AK5,AJ5,IF(F31=AK6,AJ6,IF(F31=AK7,AJ7,IF(F31=AK8,AJ8,IF(F31=AK9,AJ9,IF(F31=AK10,AJ10,""))))))))</f>
      </c>
      <c r="Q31" t="s" s="105">
        <f>IF(G31=AC3,AB3,IF(G31=AC4,AB4,IF(G31=AC5,AB5,IF(G31=AC6,AB6,IF(G31=AC7,AB7,IF(G31=AC8,AB8,IF(G31=AC9,AB9,IF(G31=AC10,AB10,""))))))))</f>
      </c>
      <c r="R31" t="s" s="105">
        <f>IF(H31=AE3,AD3,IF(H31=AE4,AD4,IF(H31=AE5,AD5,IF(H31=AE6,AD6,IF(H31=AE7,AD7,IF(H31=AE8,AD8,IF(H31=AE9,AD9,IF(H31=AE10,AD10,""))))))))</f>
      </c>
      <c r="S31" t="s" s="105">
        <f>IF(J31=AG3,AF3,IF(J31=AG4,AF4,IF(J31=AG5,AF5,IF(J31=AG6,AF6,IF(J31=AG7,AF7,IF(J31=AG8,AF8,""))))))</f>
      </c>
      <c r="T31" t="s" s="105">
        <f>IF(I31=$AI$3,$AH$3,IF(I31=$AI$4,$AH$4,IF(I31=$AI$5,$AH$5,IF(I31=$AI$6,$AH$6,IF(I31=$AI$7,$AH$7,IF(I31=$AI$8,$AH$8,""))))))</f>
      </c>
      <c r="U31" s="10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10"/>
      <c r="AM31" s="2"/>
    </row>
    <row r="32" ht="15" customHeight="1">
      <c r="A32" s="103">
        <v>19</v>
      </c>
      <c r="B32" s="104"/>
      <c r="C32" s="104"/>
      <c r="D32" s="104"/>
      <c r="E32" s="104"/>
      <c r="F32" s="106"/>
      <c r="G32" s="107"/>
      <c r="H32" s="107"/>
      <c r="I32" s="107"/>
      <c r="J32" s="107"/>
      <c r="K32" s="108"/>
      <c r="L32" s="113"/>
      <c r="M32" s="104"/>
      <c r="N32" s="104"/>
      <c r="O32" t="s" s="105">
        <f>IF(E32=AA3,Z3,IF(E32=AA4,Z4,IF(E32=AA5,Z5,IF(E32=AA6,Z6,IF(E32=AA7,Z7,IF(E32=AA8,Z8,IF(E32=AA9,Z9,IF(E32=AA10,Z10,""))))))))</f>
      </c>
      <c r="P32" t="s" s="105">
        <f>IF(F32=AK3,AJ3,IF(F32=AK4,AJ4,IF(F32=AK5,AJ5,IF(F32=AK6,AJ6,IF(F32=AK7,AJ7,IF(F32=AK8,AJ8,IF(F32=AK9,AJ9,IF(F32=AK10,AJ10,""))))))))</f>
      </c>
      <c r="Q32" t="s" s="105">
        <f>IF(G32=AC3,AB3,IF(G32=AC4,AB4,IF(G32=AC5,AB5,IF(G32=AC6,AB6,IF(G32=AC7,AB7,IF(G32=AC8,AB8,IF(G32=AC9,AB9,IF(G32=AC10,AB10,""))))))))</f>
      </c>
      <c r="R32" t="s" s="105">
        <f>IF(H32=AE3,AD3,IF(H32=AE4,AD4,IF(H32=AE5,AD5,IF(H32=AE6,AD6,IF(H32=AE7,AD7,IF(H32=AE8,AD8,IF(H32=AE9,AD9,IF(H32=AE10,AD10,""))))))))</f>
      </c>
      <c r="S32" t="s" s="105">
        <f>IF(J32=AG3,AF3,IF(J32=AG4,AF4,IF(J32=AG5,AF5,IF(J32=AG6,AF6,IF(J32=AG7,AF7,IF(J32=AG8,AF8,""))))))</f>
      </c>
      <c r="T32" t="s" s="105">
        <f>IF(I32=$AI$3,$AH$3,IF(I32=$AI$4,$AH$4,IF(I32=$AI$5,$AH$5,IF(I32=$AI$6,$AH$6,IF(I32=$AI$7,$AH$7,IF(I32=$AI$8,$AH$8,""))))))</f>
      </c>
      <c r="U32" s="10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10"/>
      <c r="AM32" s="2"/>
    </row>
    <row r="33" ht="15" customHeight="1">
      <c r="A33" s="103">
        <v>20</v>
      </c>
      <c r="B33" s="104"/>
      <c r="C33" s="104"/>
      <c r="D33" s="104"/>
      <c r="E33" s="104"/>
      <c r="F33" s="106"/>
      <c r="G33" s="107"/>
      <c r="H33" s="107"/>
      <c r="I33" s="107"/>
      <c r="J33" s="107"/>
      <c r="K33" s="108"/>
      <c r="L33" s="113"/>
      <c r="M33" s="104"/>
      <c r="N33" s="104"/>
      <c r="O33" t="s" s="105">
        <f>IF(E33=AA3,Z3,IF(E33=AA4,Z4,IF(E33=AA5,Z5,IF(E33=AA6,Z6,IF(E33=AA7,Z7,IF(E33=AA8,Z8,IF(E33=AA9,Z9,IF(E33=AA10,Z10,""))))))))</f>
      </c>
      <c r="P33" t="s" s="105">
        <f>IF(F33=AK3,AJ3,IF(F33=AK4,AJ4,IF(F33=AK5,AJ5,IF(F33=AK6,AJ6,IF(F33=AK7,AJ7,IF(F33=AK8,AJ8,IF(F33=AK9,AJ9,IF(F33=AK10,AJ10,""))))))))</f>
      </c>
      <c r="Q33" t="s" s="105">
        <f>IF(G33=AC3,AB3,IF(G33=AC4,AB4,IF(G33=AC5,AB5,IF(G33=AC6,AB6,IF(G33=AC7,AB7,IF(G33=AC8,AB8,IF(G33=AC9,AB9,IF(G33=AC10,AB10,""))))))))</f>
      </c>
      <c r="R33" t="s" s="105">
        <f>IF(H33=AE3,AD3,IF(H33=AE4,AD4,IF(H33=AE5,AD5,IF(H33=AE6,AD6,IF(H33=AE7,AD7,IF(H33=AE8,AD8,IF(H33=AE9,AD9,IF(H33=AE10,AD10,""))))))))</f>
      </c>
      <c r="S33" t="s" s="105">
        <f>IF(J33=AG3,AF3,IF(J33=AG4,AF4,IF(J33=AG5,AF5,IF(J33=AG6,AF6,IF(J33=AG7,AF7,IF(J33=AG8,AF8,""))))))</f>
      </c>
      <c r="T33" t="s" s="105">
        <f>IF(I33=$AI$3,$AH$3,IF(I33=$AI$4,$AH$4,IF(I33=$AI$5,$AH$5,IF(I33=$AI$6,$AH$6,IF(I33=$AI$7,$AH$7,IF(I33=$AI$8,$AH$8,""))))))</f>
      </c>
      <c r="U33" s="10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10"/>
      <c r="AM33" s="2"/>
    </row>
    <row r="34" ht="15" customHeight="1">
      <c r="A34" s="103">
        <v>21</v>
      </c>
      <c r="B34" s="104"/>
      <c r="C34" s="104"/>
      <c r="D34" s="104"/>
      <c r="E34" s="104"/>
      <c r="F34" s="106"/>
      <c r="G34" s="107"/>
      <c r="H34" s="107"/>
      <c r="I34" s="107"/>
      <c r="J34" s="107"/>
      <c r="K34" s="108"/>
      <c r="L34" s="113"/>
      <c r="M34" s="104"/>
      <c r="N34" s="104"/>
      <c r="O34" t="s" s="105">
        <f>IF(E34=AA3,Z3,IF(E34=AA4,Z4,IF(E34=AA5,Z5,IF(E34=AA6,Z6,IF(E34=AA7,Z7,IF(E34=AA8,Z8,IF(E34=AA9,Z9,IF(E34=AA10,Z10,""))))))))</f>
      </c>
      <c r="P34" t="s" s="105">
        <f>IF(F34=AK3,AJ3,IF(F34=AK4,AJ4,IF(F34=AK5,AJ5,IF(F34=AK6,AJ6,IF(F34=AK7,AJ7,IF(F34=AK8,AJ8,IF(F34=AK9,AJ9,IF(F34=AK10,AJ10,""))))))))</f>
      </c>
      <c r="Q34" t="s" s="105">
        <f>IF(G34=AC3,AB3,IF(G34=AC4,AB4,IF(G34=AC5,AB5,IF(G34=AC6,AB6,IF(G34=AC7,AB7,IF(G34=AC8,AB8,IF(G34=AC9,AB9,IF(G34=AC10,AB10,""))))))))</f>
      </c>
      <c r="R34" t="s" s="105">
        <f>IF(H34=AE3,AD3,IF(H34=AE4,AD4,IF(H34=AE5,AD5,IF(H34=AE6,AD6,IF(H34=AE7,AD7,IF(H34=AE8,AD8,IF(H34=AE9,AD9,IF(H34=AE10,AD10,""))))))))</f>
      </c>
      <c r="S34" t="s" s="105">
        <f>IF(J34=AG3,AF3,IF(J34=AG4,AF4,IF(J34=AG5,AF5,IF(J34=AG6,AF6,IF(J34=AG7,AF7,IF(J34=AG8,AF8,""))))))</f>
      </c>
      <c r="T34" t="s" s="105">
        <f>IF(I34=$AI$3,$AH$3,IF(I34=$AI$4,$AH$4,IF(I34=$AI$5,$AH$5,IF(I34=$AI$6,$AH$6,IF(I34=$AI$7,$AH$7,IF(I34=$AI$8,$AH$8,""))))))</f>
      </c>
      <c r="U34" s="10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10"/>
      <c r="AM34" s="2"/>
    </row>
    <row r="35" ht="15" customHeight="1">
      <c r="A35" s="103">
        <v>22</v>
      </c>
      <c r="B35" s="104"/>
      <c r="C35" s="104"/>
      <c r="D35" s="104"/>
      <c r="E35" s="104"/>
      <c r="F35" s="106"/>
      <c r="G35" s="107"/>
      <c r="H35" s="107"/>
      <c r="I35" s="107"/>
      <c r="J35" s="107"/>
      <c r="K35" s="108"/>
      <c r="L35" s="113"/>
      <c r="M35" s="104"/>
      <c r="N35" s="104"/>
      <c r="O35" t="s" s="105">
        <f>IF(E35=AA3,Z3,IF(E35=AA4,Z4,IF(E35=AA5,Z5,IF(E35=AA6,Z6,IF(E35=AA7,Z7,IF(E35=AA8,Z8,IF(E35=AA9,Z9,IF(E35=AA10,Z10,""))))))))</f>
      </c>
      <c r="P35" t="s" s="105">
        <f>IF(F35=AK3,AJ3,IF(F35=AK4,AJ4,IF(F35=AK5,AJ5,IF(F35=AK6,AJ6,IF(F35=AK7,AJ7,IF(F35=AK8,AJ8,IF(F35=AK9,AJ9,IF(F35=AK10,AJ10,""))))))))</f>
      </c>
      <c r="Q35" t="s" s="105">
        <f>IF(G35=AC3,AB3,IF(G35=AC4,AB4,IF(G35=AC5,AB5,IF(G35=AC6,AB6,IF(G35=AC7,AB7,IF(G35=AC8,AB8,IF(G35=AC9,AB9,IF(G35=AC10,AB10,""))))))))</f>
      </c>
      <c r="R35" t="s" s="105">
        <f>IF(H35=AE3,AD3,IF(H35=AE4,AD4,IF(H35=AE5,AD5,IF(H35=AE6,AD6,IF(H35=AE7,AD7,IF(H35=AE8,AD8,IF(H35=AE9,AD9,IF(H35=AE10,AD10,""))))))))</f>
      </c>
      <c r="S35" t="s" s="105">
        <f>IF(J35=AG3,AF3,IF(J35=AG4,AF4,IF(J35=AG5,AF5,IF(J35=AG6,AF6,IF(J35=AG7,AF7,IF(J35=AG8,AF8,""))))))</f>
      </c>
      <c r="T35" t="s" s="105">
        <f>IF(I35=$AI$3,$AH$3,IF(I35=$AI$4,$AH$4,IF(I35=$AI$5,$AH$5,IF(I35=$AI$6,$AH$6,IF(I35=$AI$7,$AH$7,IF(I35=$AI$8,$AH$8,""))))))</f>
      </c>
      <c r="U35" s="10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10"/>
      <c r="AM35" s="2"/>
    </row>
    <row r="36" ht="15" customHeight="1">
      <c r="A36" s="114">
        <v>23</v>
      </c>
      <c r="B36" s="104"/>
      <c r="C36" s="104"/>
      <c r="D36" s="104"/>
      <c r="E36" s="104"/>
      <c r="F36" s="106"/>
      <c r="G36" s="107"/>
      <c r="H36" s="107"/>
      <c r="I36" s="107"/>
      <c r="J36" s="107"/>
      <c r="K36" s="108"/>
      <c r="L36" s="113"/>
      <c r="M36" s="104"/>
      <c r="N36" s="104"/>
      <c r="O36" t="s" s="105">
        <f>IF(E36=AA3,Z3,IF(E36=AA4,Z4,IF(E36=AA5,Z5,IF(E36=AA6,Z6,IF(E36=AA7,Z7,IF(E36=AA8,Z8,IF(E36=AA9,Z9,IF(E36=AA10,Z10,""))))))))</f>
      </c>
      <c r="P36" t="s" s="105">
        <f>IF(F36=AK3,AJ3,IF(F36=AK4,AJ4,IF(F36=AK5,AJ5,IF(F36=AK6,AJ6,IF(F36=AK7,AJ7,IF(F36=AK8,AJ8,IF(F36=AK9,AJ9,IF(F36=AK10,AJ10,""))))))))</f>
      </c>
      <c r="Q36" t="s" s="105">
        <f>IF(G36=AC3,AB3,IF(G36=AC4,AB4,IF(G36=AC5,AB5,IF(G36=AC6,AB6,IF(G36=AC7,AB7,IF(G36=AC8,AB8,IF(G36=AC9,AB9,IF(G36=AC10,AB10,""))))))))</f>
      </c>
      <c r="R36" t="s" s="105">
        <f>IF(H36=AE3,AD3,IF(H36=AE4,AD4,IF(H36=AE5,AD5,IF(H36=AE6,AD6,IF(H36=AE7,AD7,IF(H36=AE8,AD8,IF(H36=AE9,AD9,IF(H36=AE10,AD10,""))))))))</f>
      </c>
      <c r="S36" t="s" s="105">
        <f>IF(J36=AG3,AF3,IF(J36=AG4,AF4,IF(J36=AG5,AF5,IF(J36=AG6,AF6,IF(J36=AG7,AF7,IF(J36=AG8,AF8,""))))))</f>
      </c>
      <c r="T36" t="s" s="105">
        <f>IF(I36=$AI$3,$AH$3,IF(I36=$AI$4,$AH$4,IF(I36=$AI$5,$AH$5,IF(I36=$AI$6,$AH$6,IF(I36=$AI$7,$AH$7,IF(I36=$AI$8,$AH$8,""))))))</f>
      </c>
      <c r="U36" s="10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10"/>
      <c r="AM36" s="2"/>
    </row>
    <row r="37" ht="15" customHeight="1">
      <c r="A37" s="114">
        <v>24</v>
      </c>
      <c r="B37" s="104"/>
      <c r="C37" s="104"/>
      <c r="D37" s="104"/>
      <c r="E37" s="104"/>
      <c r="F37" s="106"/>
      <c r="G37" s="107"/>
      <c r="H37" s="107"/>
      <c r="I37" s="107"/>
      <c r="J37" s="107"/>
      <c r="K37" s="108"/>
      <c r="L37" s="113"/>
      <c r="M37" s="104"/>
      <c r="N37" s="104"/>
      <c r="O37" t="s" s="105">
        <f>IF(E37=AA3,Z3,IF(E37=AA4,Z4,IF(E37=AA5,Z5,IF(E37=AA6,Z6,IF(E37=AA7,Z7,IF(E37=AA8,Z8,IF(E37=AA9,Z9,IF(E37=AA10,Z10,""))))))))</f>
      </c>
      <c r="P37" t="s" s="105">
        <f>IF(F37=AK3,AJ3,IF(F37=AK4,AJ4,IF(F37=AK5,AJ5,IF(F37=AK6,AJ6,IF(F37=AK7,AJ7,IF(F37=AK8,AJ8,IF(F37=AK9,AJ9,IF(F37=AK10,AJ10,""))))))))</f>
      </c>
      <c r="Q37" t="s" s="105">
        <f>IF(G37=AC3,AB3,IF(G37=AC4,AB4,IF(G37=AC5,AB5,IF(G37=AC6,AB6,IF(G37=AC7,AB7,IF(G37=AC8,AB8,IF(G37=AC9,AB9,IF(G37=AC10,AB10,""))))))))</f>
      </c>
      <c r="R37" t="s" s="105">
        <f>IF(H37=AE3,AD3,IF(H37=AE4,AD4,IF(H37=AE5,AD5,IF(H37=AE6,AD6,IF(H37=AE7,AD7,IF(H37=AE8,AD8,IF(H37=AE9,AD9,IF(H37=AE10,AD10,""))))))))</f>
      </c>
      <c r="S37" t="s" s="105">
        <f>IF(J37=AG3,AF3,IF(J37=AG4,AF4,IF(J37=AG5,AF5,IF(J37=AG6,AF6,IF(J37=AG7,AF7,IF(J37=AG8,AF8,""))))))</f>
      </c>
      <c r="T37" t="s" s="105">
        <f>IF(I37=$AI$3,$AH$3,IF(I37=$AI$4,$AH$4,IF(I37=$AI$5,$AH$5,IF(I37=$AI$6,$AH$6,IF(I37=$AI$7,$AH$7,IF(I37=$AI$8,$AH$8,""))))))</f>
      </c>
      <c r="U37" s="10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10"/>
      <c r="AM37" s="2"/>
    </row>
    <row r="38" ht="15" customHeight="1">
      <c r="A38" s="115">
        <v>25</v>
      </c>
      <c r="B38" s="116"/>
      <c r="C38" s="116"/>
      <c r="D38" s="116"/>
      <c r="E38" s="116"/>
      <c r="F38" s="117"/>
      <c r="G38" s="118"/>
      <c r="H38" s="118"/>
      <c r="I38" s="118"/>
      <c r="J38" s="118"/>
      <c r="K38" s="119"/>
      <c r="L38" s="120"/>
      <c r="M38" s="116"/>
      <c r="N38" s="116"/>
      <c r="O38" t="s" s="121">
        <f>IF(E38=AA3,Z3,IF(E38=AA4,Z4,IF(E38=AA5,Z5,IF(E38=AA6,Z6,IF(E38=AA7,Z7,IF(E38=AA8,Z8,IF(E38=AA9,Z9,IF(E38=AA10,Z10,""))))))))</f>
      </c>
      <c r="P38" t="s" s="121">
        <f>IF(F38=AK3,AJ3,IF(F38=AK4,AJ4,IF(F38=AK5,AJ5,IF(F38=AK6,AJ6,IF(F38=AK7,AJ7,IF(F38=AK8,AJ8,IF(F38=AK9,AJ9,IF(F38=AK10,AJ10,""))))))))</f>
      </c>
      <c r="Q38" t="s" s="121">
        <f>IF(G38=AC3,AB3,IF(G38=AC4,AB4,IF(G38=AC5,AB5,IF(G38=AC6,AB6,IF(G38=AC7,AB7,IF(G38=AC8,AB8,IF(G38=AC9,AB9,IF(G38=AC10,AB10,""))))))))</f>
      </c>
      <c r="R38" t="s" s="121">
        <f>IF(H38=AE3,AD3,IF(H38=AE4,AD4,IF(H38=AE5,AD5,IF(H38=AE6,AD6,IF(H38=AE7,AD7,IF(H38=AE8,AD8,IF(H38=AE9,AD9,IF(H38=AE10,AD10,""))))))))</f>
      </c>
      <c r="S38" t="s" s="121">
        <f>IF(J38=AG3,AF3,IF(J38=AG4,AF4,IF(J38=AG5,AF5,IF(J38=AG6,AF6,IF(J38=AG7,AF7,IF(J38=AG8,AF8,""))))))</f>
      </c>
      <c r="T38" t="s" s="121">
        <f>IF(I38=$AI$3,$AH$3,IF(I38=$AI$4,$AH$4,IF(I38=$AI$5,$AH$5,IF(I38=$AI$6,$AH$6,IF(I38=$AI$7,$AH$7,IF(I38=$AI$8,$AH$8,""))))))</f>
      </c>
      <c r="U38" s="10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10"/>
      <c r="AM38" s="2"/>
    </row>
    <row r="39" ht="15" customHeight="1" hidden="1">
      <c r="A39" s="122"/>
      <c r="B39" s="123"/>
      <c r="C39" t="s" s="124">
        <v>146</v>
      </c>
      <c r="D39" s="125"/>
      <c r="E39" s="126">
        <f>SUM(O14:O38)</f>
        <v>0</v>
      </c>
      <c r="F39" s="126">
        <f>SUM(P14:P38)</f>
        <v>0</v>
      </c>
      <c r="G39" s="126">
        <f>SUM(Q14:Q38)</f>
        <v>0</v>
      </c>
      <c r="H39" s="126">
        <f>SUM(R14:R38)</f>
        <v>0</v>
      </c>
      <c r="I39" s="126">
        <f>SUM(T14:T38)</f>
        <v>0</v>
      </c>
      <c r="J39" s="126">
        <f>SUM(S14:S38)</f>
        <v>0</v>
      </c>
      <c r="K39" s="126">
        <f>SUM(K14:K38)</f>
        <v>0</v>
      </c>
      <c r="L39" s="127"/>
      <c r="M39" s="128"/>
      <c r="N39" s="128"/>
      <c r="O39" s="129"/>
      <c r="P39" s="130"/>
      <c r="Q39" s="131"/>
      <c r="R39" s="131"/>
      <c r="S39" s="131"/>
      <c r="T39" s="131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ht="15" customHeight="1" hidden="1">
      <c r="A40" s="2"/>
      <c r="B40" s="11"/>
      <c r="C40" t="s" s="132">
        <v>147</v>
      </c>
      <c r="D40" s="133"/>
      <c r="E40" t="s" s="134">
        <f>IF(COUNT(O14:O38)&gt;0,AVERAGE(O14:O38),"")</f>
      </c>
      <c r="F40" t="s" s="134">
        <f>IF(COUNT(P14:P38)&gt;0,AVERAGE(P14:P38),"")</f>
      </c>
      <c r="G40" t="s" s="134">
        <f>IF(COUNT(Q14:Q38)&gt;0,AVERAGE(Q14:Q38),"")</f>
      </c>
      <c r="H40" t="s" s="134">
        <f>IF(COUNT(R14:R38)&gt;0,AVERAGE(R14:R38),"")</f>
      </c>
      <c r="I40" t="s" s="134">
        <f>IF(COUNT(S14:S38)&gt;0,AVERAGE(S14:S38),"")</f>
      </c>
      <c r="J40" t="s" s="134">
        <f>IF(COUNT(T14:T38)&gt;0,AVERAGE(T14:T38),"")</f>
      </c>
      <c r="K40" t="s" s="134">
        <f>IF(E41=0,"",K39/E41)</f>
      </c>
      <c r="L40" s="135"/>
      <c r="M40" s="111"/>
      <c r="N40" s="111"/>
      <c r="O40" s="136"/>
      <c r="P40" s="18"/>
      <c r="Q40" s="137"/>
      <c r="R40" s="138"/>
      <c r="S40" s="138"/>
      <c r="T40" s="138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ht="15" customHeight="1" hidden="1">
      <c r="A41" s="2"/>
      <c r="B41" s="11"/>
      <c r="C41" t="s" s="132">
        <v>148</v>
      </c>
      <c r="D41" s="133"/>
      <c r="E41" s="139">
        <f>COUNT(O14:O38)</f>
        <v>0</v>
      </c>
      <c r="F41" s="140"/>
      <c r="G41" s="141"/>
      <c r="H41" s="141"/>
      <c r="I41" s="141"/>
      <c r="J41" s="142"/>
      <c r="K41" s="143"/>
      <c r="L41" s="144"/>
      <c r="M41" s="18"/>
      <c r="N41" s="18"/>
      <c r="O41" s="136"/>
      <c r="P41" s="18"/>
      <c r="Q41" s="111"/>
      <c r="R41" s="18"/>
      <c r="S41" s="18"/>
      <c r="T41" s="145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ht="15" customHeight="1" hidden="1">
      <c r="A42" s="2"/>
      <c r="B42" s="11"/>
      <c r="C42" t="s" s="146">
        <v>149</v>
      </c>
      <c r="D42" s="147"/>
      <c r="E42" s="140"/>
      <c r="F42" s="37"/>
      <c r="G42" s="148"/>
      <c r="H42" s="148"/>
      <c r="I42" s="149"/>
      <c r="J42" s="150">
        <f>AVERAGE(K14:K16)</f>
      </c>
      <c r="K42" s="151"/>
      <c r="L42" s="110"/>
      <c r="M42" s="110"/>
      <c r="N42" s="110"/>
      <c r="O42" s="152"/>
      <c r="P42" s="18"/>
      <c r="Q42" s="111"/>
      <c r="R42" s="18"/>
      <c r="S42" s="18"/>
      <c r="T42" s="153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ht="30" customHeight="1" hidden="1">
      <c r="A43" s="18"/>
      <c r="B43" s="70"/>
      <c r="C43" t="s" s="154">
        <v>150</v>
      </c>
      <c r="D43" s="155"/>
      <c r="E43" s="156"/>
      <c r="F43" s="156"/>
      <c r="G43" s="156"/>
      <c r="H43" s="157"/>
      <c r="I43" s="156"/>
      <c r="J43" s="158"/>
      <c r="K43" s="159">
        <f>IF(J42=0,"",K40*J42)</f>
      </c>
      <c r="L43" s="135"/>
      <c r="M43" s="111"/>
      <c r="N43" s="111"/>
      <c r="O43" s="160"/>
      <c r="P43" s="18"/>
      <c r="Q43" s="18"/>
      <c r="R43" s="161"/>
      <c r="S43" s="162"/>
      <c r="T43" s="18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ht="14.15" customHeight="1">
      <c r="A44" s="122"/>
      <c r="B44" s="122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12"/>
      <c r="O44" s="112"/>
      <c r="P44" s="2"/>
      <c r="Q44" s="112"/>
      <c r="R44" s="112"/>
      <c r="S44" s="112"/>
      <c r="T44" s="11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</sheetData>
  <mergeCells count="16">
    <mergeCell ref="F12:F13"/>
    <mergeCell ref="C11:D11"/>
    <mergeCell ref="C12:D12"/>
    <mergeCell ref="I12:I13"/>
    <mergeCell ref="J12:J13"/>
    <mergeCell ref="C9:D9"/>
    <mergeCell ref="H12:H13"/>
    <mergeCell ref="G12:G13"/>
    <mergeCell ref="E12:E13"/>
    <mergeCell ref="M12:M13"/>
    <mergeCell ref="B12:B13"/>
    <mergeCell ref="K12:K13"/>
    <mergeCell ref="L12:L13"/>
    <mergeCell ref="B8:D8"/>
    <mergeCell ref="C10:D10"/>
    <mergeCell ref="N12:N13"/>
  </mergeCells>
  <pageMargins left="0" right="0" top="1" bottom="0.5" header="0.5" footer="0"/>
  <pageSetup firstPageNumber="1" fitToHeight="1" fitToWidth="1" scale="100" useFirstPageNumber="0" orientation="landscape" pageOrder="downThenOver"/>
  <headerFooter>
    <oddHeader>&amp;C&amp;"Arial,Bold"&amp;14&amp;K000000SHSHL Team Placement Matrix</oddHeader>
    <oddFooter>&amp;L&amp;"Arial,Regular"&amp;10&amp;K000000(c) copyright.  The SHSHL reserves all rights to this Matrix.  No reproductions authorized without permission.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